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S:\CVB Board\2023\12-2023\"/>
    </mc:Choice>
  </mc:AlternateContent>
  <xr:revisionPtr revIDLastSave="0" documentId="13_ncr:1_{F1B1BC62-C1EF-4536-A1D7-32B9686D4813}" xr6:coauthVersionLast="47" xr6:coauthVersionMax="47" xr10:uidLastSave="{00000000-0000-0000-0000-000000000000}"/>
  <bookViews>
    <workbookView xWindow="28680" yWindow="-120" windowWidth="24240" windowHeight="13140" xr2:uid="{55F59348-CE25-4925-80A8-D5ABC69AB1D5}"/>
  </bookViews>
  <sheets>
    <sheet name="2024" sheetId="1" r:id="rId1"/>
    <sheet name="VTMD Contribu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67" i="1" l="1"/>
  <c r="D68" i="1"/>
  <c r="D55" i="2"/>
  <c r="D61" i="2"/>
  <c r="F53" i="2"/>
  <c r="F35" i="2"/>
  <c r="F27" i="2"/>
  <c r="F68" i="1"/>
  <c r="D82" i="1"/>
  <c r="H68" i="1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B10" authorId="0" shapeId="0" xr:uid="{5BBC78C5-5FEE-487B-8475-4DB1CD749BB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Cell Phone, Torian, Computer purchases</t>
        </r>
      </text>
    </comment>
    <comment ref="B11" authorId="0" shapeId="0" xr:uid="{0927FB0C-9E84-41DC-887B-478694861504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Virtual tour, quickbooks, adobe, vimeo, google, hoot suite, send in blue, zoom,iDSS,CVent</t>
        </r>
      </text>
    </comment>
    <comment ref="B12" authorId="0" shapeId="0" xr:uid="{91207526-FB89-452C-8424-31C300B20C7C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Liability, D&amp;O</t>
        </r>
      </text>
    </comment>
    <comment ref="B20" authorId="0" shapeId="0" xr:uid="{A26F6396-597E-4777-9D9F-02D3A8E0086D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Fire exting.</t>
        </r>
      </text>
    </comment>
    <comment ref="B23" authorId="0" shapeId="0" xr:uid="{548E6FBC-1BF1-4441-996B-1B132BAE32D1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Clines plus outsourced printing or reprinting of the Visalia Brochure</t>
        </r>
      </text>
    </comment>
    <comment ref="B27" authorId="0" shapeId="0" xr:uid="{32C0E4B3-901B-4193-83B5-39D1928B926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cvent: $8,000. sponsoring coffee/beverage bar at prospect conferenceces.</t>
        </r>
      </text>
    </comment>
    <comment ref="B28" authorId="0" shapeId="0" xr:uid="{2342BC43-60FF-46F1-8FA6-580B5FB41F2C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Certified Folders, $9,000, Social Media Marketing, $1500
MMGY: 360,000, Visit CA Co-Op; 40,000, misc: 2500</t>
        </r>
      </text>
    </comment>
    <comment ref="B31" authorId="0" shapeId="0" xr:uid="{BD0A18F1-2428-4594-A5B4-CFB27B7C39C8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Cal Travel, DMA West, IMM, Visit CA Media, Visit CA Outlook Forum</t>
        </r>
      </text>
    </comment>
    <comment ref="B32" authorId="0" shapeId="0" xr:uid="{F377ECE9-D504-4B3A-8349-9EAA20E9AFEA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Destination CA, IMEX</t>
        </r>
      </text>
    </comment>
    <comment ref="B36" authorId="0" shapeId="0" xr:uid="{0C51FB2A-33E9-4C20-9B1F-C11AE7408916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$250 per convention - for planner/host gift.</t>
        </r>
      </text>
    </comment>
    <comment ref="B40" authorId="0" shapeId="0" xr:uid="{BA7AC191-E460-4960-920B-5BBF852C0E2E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Keep it simple</t>
        </r>
      </text>
    </comment>
    <comment ref="D41" authorId="0" shapeId="0" xr:uid="{D1CDE9DC-D36B-48C3-A819-57035337AD6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local meetings</t>
        </r>
      </text>
    </comment>
    <comment ref="B44" authorId="0" shapeId="0" xr:uid="{F1508073-CB43-4370-8FE5-E145742EF26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why "other marketing" and MMl is 6214.  Why aren't these 2 combined as all advertising and all marketing marketing</t>
        </r>
      </text>
    </comment>
    <comment ref="B52" authorId="0" shapeId="0" xr:uid="{5DF446DF-2C8A-488C-B956-CC036CE3B936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Drozian $6,000 (SEO/SEM)Cal Travel, Visit USA, Tulare County Historical Society, Go West Travel subscription, Central Valley Tourism Association, High Sierra Visitors Council</t>
        </r>
      </text>
    </comment>
    <comment ref="B53" authorId="0" shapeId="0" xr:uid="{F1C398CA-844D-445D-968D-D71C8B1F7AC4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iDSS, cvent, </t>
        </r>
      </text>
    </comment>
    <comment ref="B54" authorId="0" shapeId="0" xr:uid="{1E6A142C-472D-4716-8526-21D0B433D8BA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ibcces, DMA West</t>
        </r>
      </text>
    </comment>
    <comment ref="C57" authorId="0" shapeId="0" xr:uid="{8665984F-0655-4709-8DCA-3A0F72B017FC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group iteneraries, etc.</t>
        </r>
      </text>
    </comment>
    <comment ref="B61" authorId="0" shapeId="0" xr:uid="{72E5C9C7-551E-4A58-A8A5-14E39FCAE90F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Krista - 5 hours per month - $80 per hour - 2=months</t>
        </r>
      </text>
    </comment>
    <comment ref="G62" authorId="0" shapeId="0" xr:uid="{44030EED-287E-47D4-9231-124BBBBE5B81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25% of total payroll, 343,500 - 85,875</t>
        </r>
      </text>
    </comment>
    <comment ref="B65" authorId="0" shapeId="0" xr:uid="{6C8C2B92-1392-459D-95FB-7EDE725642F8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$105 per employee, per month x 4</t>
        </r>
      </text>
    </comment>
    <comment ref="B77" authorId="0" shapeId="0" xr:uid="{53455F96-654A-4A02-815E-D61C7AE2DB7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4 years (2024, 2025, 2026, 2027), $30,000 per year, 50% CVB/TMD</t>
        </r>
      </text>
    </comment>
    <comment ref="B78" authorId="0" shapeId="0" xr:uid="{E8DD703F-C1CF-462E-A9E8-3B27CC434C92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2025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Sherrie Bakke</author>
  </authors>
  <commentList>
    <comment ref="B7" authorId="0" shapeId="0" xr:uid="{45032519-0A25-47E1-B3EB-BC7527EF229E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Cell Phone, Torian, Computer purchases</t>
        </r>
      </text>
    </comment>
    <comment ref="B8" authorId="0" shapeId="0" xr:uid="{98524A3E-4BD5-4B75-9CD5-9DBFD5363723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Virtual tour, quickbooks, adobe, vimeo, google, hoot suite, send in blue, zoom,iDSS,CVent</t>
        </r>
      </text>
    </comment>
    <comment ref="B19" authorId="0" shapeId="0" xr:uid="{4AF2D6DB-47E5-451C-A4AF-B1469A72F2A0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Clines plus outsourced printing, visit visalia brochure</t>
        </r>
      </text>
    </comment>
    <comment ref="B22" authorId="0" shapeId="0" xr:uid="{07288F96-087E-4278-8162-272F921DE51E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Drozian (SEO/SEM)Cal Travel, Visit USA, DMA west, Sequoia Parks Conservancy, Sequoia Riverlands Trust, Tulare County Historical society, Go Travel subscription, Central Valley Tourism Association</t>
        </r>
      </text>
    </comment>
    <comment ref="D22" authorId="0" shapeId="0" xr:uid="{A0ABE4B1-7DDF-4645-8EE4-D41D40262459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Some of the expense could be charged to Destination Development</t>
        </r>
      </text>
    </comment>
    <comment ref="B26" authorId="0" shapeId="0" xr:uid="{C4B6D537-F142-43BB-98A5-EB50B58168BC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Added salary *25% + $834</t>
        </r>
      </text>
    </comment>
    <comment ref="B31" authorId="0" shapeId="0" xr:uid="{F9DCB4E6-C4EE-4BE1-9A53-E6DFA53F2DBB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ibcces</t>
        </r>
      </text>
    </comment>
    <comment ref="B38" authorId="0" shapeId="0" xr:uid="{C310548A-6A1E-4907-B2D3-FCDBBB22BE6A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Clines plus outsourced printing</t>
        </r>
      </text>
    </comment>
    <comment ref="B39" authorId="0" shapeId="0" xr:uid="{11B07D46-2AFF-427D-9AA7-4144F0EF9315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Certified Folders, $9,000, Social Media Marketing, $1500
MMGY: 320,000, Visit CA Co-Op; 40,000, misc: 2500</t>
        </r>
      </text>
    </comment>
    <comment ref="B41" authorId="0" shapeId="0" xr:uid="{7BAAD4C8-2636-46F6-84F3-AA44AF93A38F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Cal Travel, DMA West, IMM, Visit CA Media, Visit CA Outlook Forum</t>
        </r>
      </text>
    </comment>
    <comment ref="B46" authorId="0" shapeId="0" xr:uid="{1AF282E0-02EC-4481-A83C-A7166A54393A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why "other marketing" and MMl is 6214.  Why aren't these 2 combined as all advertising and all marketing marketing</t>
        </r>
      </text>
    </comment>
    <comment ref="B60" authorId="0" shapeId="0" xr:uid="{A2AC1DEE-5D57-45D8-9DE2-9685B2AE9499}">
      <text>
        <r>
          <rPr>
            <b/>
            <sz val="9"/>
            <color indexed="81"/>
            <rFont val="Tahoma"/>
            <family val="2"/>
          </rPr>
          <t>Sherrie Bakke:</t>
        </r>
        <r>
          <rPr>
            <sz val="9"/>
            <color indexed="81"/>
            <rFont val="Tahoma"/>
            <family val="2"/>
          </rPr>
          <t xml:space="preserve">
$105 per employee, per month x 4 - TMD:2500/3=834. </t>
        </r>
      </text>
    </comment>
  </commentList>
</comments>
</file>

<file path=xl/sharedStrings.xml><?xml version="1.0" encoding="utf-8"?>
<sst xmlns="http://schemas.openxmlformats.org/spreadsheetml/2006/main" count="158" uniqueCount="112">
  <si>
    <t>VCVB</t>
  </si>
  <si>
    <t>Code</t>
  </si>
  <si>
    <t xml:space="preserve">Budget Category </t>
  </si>
  <si>
    <t>VTMD</t>
  </si>
  <si>
    <t>Expense</t>
  </si>
  <si>
    <t>Bank Fees</t>
  </si>
  <si>
    <t>Credit Card Services</t>
  </si>
  <si>
    <t>Equipment &amp; Maintenance</t>
  </si>
  <si>
    <t>Software</t>
  </si>
  <si>
    <t>Insurance</t>
  </si>
  <si>
    <t>Office Supplies</t>
  </si>
  <si>
    <t>Postage and Shipping</t>
  </si>
  <si>
    <t>Advertising</t>
  </si>
  <si>
    <t>6214 Magestic Mountain Loop (MML)</t>
  </si>
  <si>
    <t>FAM Tours</t>
  </si>
  <si>
    <t>6241 Media FAM Tours</t>
  </si>
  <si>
    <t>6242 Convention FAM Tours</t>
  </si>
  <si>
    <t>Travel</t>
  </si>
  <si>
    <t>Media Travel</t>
  </si>
  <si>
    <t>Convention Travel</t>
  </si>
  <si>
    <t>Other Marketing - Sequoia Tourism Council</t>
  </si>
  <si>
    <t>Special Projects</t>
  </si>
  <si>
    <t>6311 Sequoia Legacy Tree</t>
  </si>
  <si>
    <t>6314 Website Refresh</t>
  </si>
  <si>
    <t>6315 Destination Development</t>
  </si>
  <si>
    <t>Office</t>
  </si>
  <si>
    <t>6151 Rent</t>
  </si>
  <si>
    <t>6152 Security/alarm</t>
  </si>
  <si>
    <t>6153 Utilities</t>
  </si>
  <si>
    <t>6154 Cleaning</t>
  </si>
  <si>
    <t>6155 Supplies (cleaning, bulbs, paper products)</t>
  </si>
  <si>
    <t>6156 Repair and Maintenance</t>
  </si>
  <si>
    <t>Accounting and Legal</t>
  </si>
  <si>
    <t>Membership Dues &amp; Subscriptions</t>
  </si>
  <si>
    <t>6341 Tourism</t>
  </si>
  <si>
    <t>Payroll</t>
  </si>
  <si>
    <t>Misc.</t>
  </si>
  <si>
    <t>6361 Executive Director</t>
  </si>
  <si>
    <t>6363 Taxes/ WC</t>
  </si>
  <si>
    <t>6362 Temp Wages</t>
  </si>
  <si>
    <t>6364 Health &amp; Life</t>
  </si>
  <si>
    <t>6365 Retirement</t>
  </si>
  <si>
    <t>6366 Administrative Fees</t>
  </si>
  <si>
    <t>Meetings - TBD</t>
  </si>
  <si>
    <t>Printing/Copies</t>
  </si>
  <si>
    <t>TBD</t>
  </si>
  <si>
    <t>6342 Convention</t>
  </si>
  <si>
    <t>Collateral &amp; Asset Development (marketing tools)</t>
  </si>
  <si>
    <t>6221 Marketing Events - registration</t>
  </si>
  <si>
    <t>6222 Convention Sales Events - registration</t>
  </si>
  <si>
    <t>Telephone</t>
  </si>
  <si>
    <t>Conventions and Trade Show Registration</t>
  </si>
  <si>
    <t>6211 Convention /Meeting Planner Advertising</t>
  </si>
  <si>
    <t>6316 Office Renovation or improvements</t>
  </si>
  <si>
    <t xml:space="preserve"> </t>
  </si>
  <si>
    <t>Tourism promotional Items</t>
  </si>
  <si>
    <t>1,3</t>
  </si>
  <si>
    <t>CEO/ED Relocation Incentive</t>
  </si>
  <si>
    <t>Convention Sales- Procurement and Retention Incentives</t>
  </si>
  <si>
    <t xml:space="preserve">  </t>
  </si>
  <si>
    <t>6212 Tourism Advertising</t>
  </si>
  <si>
    <t>Office Renovation or improvements</t>
  </si>
  <si>
    <t>6362 Marketing Director</t>
  </si>
  <si>
    <t>6363 Convention Sales</t>
  </si>
  <si>
    <t>Tourism Advertising</t>
  </si>
  <si>
    <t>Trade Show Marketing Events - registration</t>
  </si>
  <si>
    <t>Executive Director</t>
  </si>
  <si>
    <t>Marketing Director</t>
  </si>
  <si>
    <t>General -IBCCES</t>
  </si>
  <si>
    <t>Membershp &amp; Subscriptions Tourism</t>
  </si>
  <si>
    <t>Administrative/Influencer</t>
  </si>
  <si>
    <t>Website Refresh</t>
  </si>
  <si>
    <t>Magestic Mountain Loop (MML)</t>
  </si>
  <si>
    <t>6151 Rent &amp; Renovations</t>
  </si>
  <si>
    <t>6364 Administrative/Influencer</t>
  </si>
  <si>
    <t xml:space="preserve">Accountant -Financial reporting reclassification including all liabilities reflecting total cash </t>
  </si>
  <si>
    <t>Promotional items</t>
  </si>
  <si>
    <t>6227 Tourism promotional Items</t>
  </si>
  <si>
    <t>Income</t>
  </si>
  <si>
    <t>Based on $800,000 assessment income</t>
  </si>
  <si>
    <t>City of Visalia</t>
  </si>
  <si>
    <t>Visalia Tourism Marketing District</t>
  </si>
  <si>
    <t>Total Income</t>
  </si>
  <si>
    <t>TMD Code</t>
  </si>
  <si>
    <t>Total Income: $1,122,000</t>
  </si>
  <si>
    <t>Convention and Tourism Impact Report (ROI)</t>
  </si>
  <si>
    <t>Strategic Planning</t>
  </si>
  <si>
    <t>Consultants</t>
  </si>
  <si>
    <t>Incentives</t>
  </si>
  <si>
    <t>Wildlife</t>
  </si>
  <si>
    <t>Addition Liabilities</t>
  </si>
  <si>
    <t>1,2, 3</t>
  </si>
  <si>
    <t>Total Expense</t>
  </si>
  <si>
    <t xml:space="preserve"> Destination Development</t>
  </si>
  <si>
    <t>Destination Development</t>
  </si>
  <si>
    <t>Marketing</t>
  </si>
  <si>
    <t xml:space="preserve">   </t>
  </si>
  <si>
    <t>Administration/Operations</t>
  </si>
  <si>
    <t>COV</t>
  </si>
  <si>
    <t>6226 Convention Sales</t>
  </si>
  <si>
    <t>New Collateral &amp; Asset Development (marketing tools)</t>
  </si>
  <si>
    <t>American Legion</t>
  </si>
  <si>
    <t>Knights of Columbus</t>
  </si>
  <si>
    <t xml:space="preserve">6343 General </t>
  </si>
  <si>
    <t>1,2,3</t>
  </si>
  <si>
    <t xml:space="preserve">Convention Servicing (booked business -not FAM or incentive) </t>
  </si>
  <si>
    <t xml:space="preserve">Printing/Copies </t>
  </si>
  <si>
    <t>Meetings</t>
  </si>
  <si>
    <t>TOTAL</t>
  </si>
  <si>
    <t>Taxes &amp; Benefits + 1/3 HR</t>
  </si>
  <si>
    <t>draft 11.30.2023</t>
  </si>
  <si>
    <t>Draft Budget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</si>
</sst>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&quot;$&quot;#,##0_);[Red]\(&quot;$&quot;#,##0\)"/>
    <numFmt numFmtId="164" formatCode="&quot;$&quot;#,##0"/>
  </numFmts>
  <fonts count="10" x14ac:knownFonts="1">
    <font>
      <sz val="11"/>
      <color theme="1"/>
      <name val="Calibri"/>
      <family val="2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1"/>
      <color theme="1"/>
      <name val="Century Gothic"/>
      <family val="2"/>
    </font>
    <font>
      <sz val="11"/>
      <color rgb="FFFF0000"/>
      <name val="Century Gothic"/>
      <family val="2"/>
    </font>
    <font>
      <b/>
      <sz val="11"/>
      <color theme="1"/>
      <name val="Century Gothic"/>
      <family val="2"/>
    </font>
    <font>
      <sz val="10"/>
      <color theme="1"/>
      <name val="Century Gothic"/>
      <family val="2"/>
    </font>
    <font>
      <sz val="10"/>
      <color rgb="FFFF0000"/>
      <name val="Century Gothic"/>
      <family val="2"/>
    </font>
    <font>
      <b/>
      <sz val="10"/>
      <color theme="1"/>
      <name val="Century Gothic"/>
      <family val="2"/>
    </font>
    <font>
      <b/>
      <sz val="11"/>
      <color rgb="FFC00000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/>
    <xf numFmtId="0" fontId="3" fillId="0" borderId="0" xfId="0" applyFont="1"/>
    <xf numFmtId="0" fontId="3" fillId="0" borderId="1" xfId="0" applyFont="1" applyBorder="1" applyAlignment="1">
      <alignment horizontal="center"/>
    </xf>
    <xf numFmtId="9" fontId="3" fillId="0" borderId="1" xfId="0" applyNumberFormat="1" applyFont="1" applyBorder="1" applyAlignment="1">
      <alignment horizontal="center"/>
    </xf>
    <xf numFmtId="164" fontId="3" fillId="0" borderId="1" xfId="0" applyNumberFormat="1" applyFont="1" applyBorder="1" applyAlignment="1">
      <alignment horizontal="center"/>
    </xf>
    <xf numFmtId="0" fontId="3" fillId="0" borderId="1" xfId="0" applyFont="1" applyBorder="1"/>
    <xf numFmtId="164" fontId="3" fillId="0" borderId="1" xfId="0" applyNumberFormat="1" applyFont="1" applyBorder="1"/>
    <xf numFmtId="0" fontId="3" fillId="0" borderId="1" xfId="0" applyFont="1" applyBorder="1" applyAlignment="1">
      <alignment horizontal="right"/>
    </xf>
    <xf numFmtId="0" fontId="6" fillId="0" borderId="0" xfId="0" applyFont="1" applyAlignment="1">
      <alignment horizontal="center"/>
    </xf>
    <xf numFmtId="0" fontId="6" fillId="0" borderId="0" xfId="0" applyFont="1"/>
    <xf numFmtId="9" fontId="6" fillId="0" borderId="0" xfId="0" applyNumberFormat="1" applyFont="1" applyAlignment="1">
      <alignment horizontal="center"/>
    </xf>
    <xf numFmtId="164" fontId="6" fillId="0" borderId="0" xfId="0" applyNumberFormat="1" applyFont="1"/>
    <xf numFmtId="0" fontId="6" fillId="0" borderId="1" xfId="0" applyFont="1" applyBorder="1" applyAlignment="1">
      <alignment horizontal="center"/>
    </xf>
    <xf numFmtId="9" fontId="6" fillId="0" borderId="1" xfId="0" applyNumberFormat="1" applyFont="1" applyBorder="1" applyAlignment="1">
      <alignment horizontal="center"/>
    </xf>
    <xf numFmtId="164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6" fillId="0" borderId="1" xfId="0" applyFont="1" applyBorder="1"/>
    <xf numFmtId="164" fontId="6" fillId="0" borderId="1" xfId="0" applyNumberFormat="1" applyFont="1" applyBorder="1"/>
    <xf numFmtId="164" fontId="7" fillId="0" borderId="1" xfId="0" applyNumberFormat="1" applyFont="1" applyBorder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wrapText="1"/>
    </xf>
    <xf numFmtId="0" fontId="6" fillId="0" borderId="1" xfId="0" applyFont="1" applyBorder="1" applyAlignment="1">
      <alignment horizontal="right"/>
    </xf>
    <xf numFmtId="0" fontId="6" fillId="0" borderId="2" xfId="0" applyFont="1" applyBorder="1" applyAlignment="1">
      <alignment horizontal="center"/>
    </xf>
    <xf numFmtId="9" fontId="6" fillId="0" borderId="3" xfId="0" applyNumberFormat="1" applyFont="1" applyBorder="1" applyAlignment="1">
      <alignment horizontal="center"/>
    </xf>
    <xf numFmtId="164" fontId="6" fillId="0" borderId="4" xfId="0" applyNumberFormat="1" applyFont="1" applyBorder="1"/>
    <xf numFmtId="0" fontId="8" fillId="0" borderId="5" xfId="0" applyFont="1" applyBorder="1"/>
    <xf numFmtId="164" fontId="6" fillId="0" borderId="6" xfId="0" applyNumberFormat="1" applyFont="1" applyBorder="1"/>
    <xf numFmtId="0" fontId="6" fillId="0" borderId="5" xfId="0" applyFont="1" applyBorder="1" applyAlignment="1">
      <alignment horizontal="right"/>
    </xf>
    <xf numFmtId="0" fontId="6" fillId="0" borderId="5" xfId="0" applyFont="1" applyBorder="1" applyAlignment="1">
      <alignment horizontal="right" wrapText="1"/>
    </xf>
    <xf numFmtId="0" fontId="8" fillId="0" borderId="5" xfId="0" applyFont="1" applyBorder="1" applyAlignment="1">
      <alignment horizontal="left"/>
    </xf>
    <xf numFmtId="0" fontId="6" fillId="0" borderId="7" xfId="0" applyFont="1" applyBorder="1"/>
    <xf numFmtId="9" fontId="6" fillId="0" borderId="8" xfId="0" applyNumberFormat="1" applyFont="1" applyBorder="1" applyAlignment="1">
      <alignment horizontal="center"/>
    </xf>
    <xf numFmtId="164" fontId="6" fillId="0" borderId="9" xfId="0" applyNumberFormat="1" applyFont="1" applyBorder="1"/>
    <xf numFmtId="6" fontId="6" fillId="0" borderId="0" xfId="0" applyNumberFormat="1" applyFont="1" applyAlignment="1">
      <alignment horizontal="center"/>
    </xf>
    <xf numFmtId="0" fontId="3" fillId="3" borderId="0" xfId="0" applyFont="1" applyFill="1"/>
    <xf numFmtId="9" fontId="3" fillId="3" borderId="0" xfId="0" applyNumberFormat="1" applyFont="1" applyFill="1"/>
    <xf numFmtId="164" fontId="3" fillId="3" borderId="0" xfId="0" applyNumberFormat="1" applyFont="1" applyFill="1" applyAlignment="1">
      <alignment horizontal="right"/>
    </xf>
    <xf numFmtId="164" fontId="3" fillId="3" borderId="13" xfId="0" applyNumberFormat="1" applyFont="1" applyFill="1" applyBorder="1"/>
    <xf numFmtId="164" fontId="3" fillId="3" borderId="13" xfId="0" applyNumberFormat="1" applyFont="1" applyFill="1" applyBorder="1" applyAlignment="1">
      <alignment horizontal="center"/>
    </xf>
    <xf numFmtId="0" fontId="3" fillId="3" borderId="1" xfId="0" applyFont="1" applyFill="1" applyBorder="1"/>
    <xf numFmtId="9" fontId="3" fillId="3" borderId="1" xfId="0" applyNumberFormat="1" applyFont="1" applyFill="1" applyBorder="1"/>
    <xf numFmtId="164" fontId="3" fillId="3" borderId="1" xfId="0" applyNumberFormat="1" applyFont="1" applyFill="1" applyBorder="1" applyAlignment="1">
      <alignment horizontal="right"/>
    </xf>
    <xf numFmtId="164" fontId="3" fillId="3" borderId="1" xfId="0" applyNumberFormat="1" applyFont="1" applyFill="1" applyBorder="1"/>
    <xf numFmtId="164" fontId="3" fillId="3" borderId="1" xfId="0" applyNumberFormat="1" applyFont="1" applyFill="1" applyBorder="1" applyAlignment="1">
      <alignment horizontal="center"/>
    </xf>
    <xf numFmtId="9" fontId="3" fillId="0" borderId="1" xfId="0" applyNumberFormat="1" applyFont="1" applyBorder="1"/>
    <xf numFmtId="164" fontId="3" fillId="0" borderId="1" xfId="0" applyNumberFormat="1" applyFont="1" applyBorder="1" applyAlignment="1">
      <alignment horizontal="right"/>
    </xf>
    <xf numFmtId="0" fontId="5" fillId="0" borderId="1" xfId="0" applyFont="1" applyBorder="1" applyAlignment="1">
      <alignment horizontal="center"/>
    </xf>
    <xf numFmtId="9" fontId="5" fillId="0" borderId="1" xfId="0" applyNumberFormat="1" applyFont="1" applyBorder="1"/>
    <xf numFmtId="164" fontId="5" fillId="0" borderId="1" xfId="0" applyNumberFormat="1" applyFont="1" applyBorder="1" applyAlignment="1">
      <alignment horizontal="right"/>
    </xf>
    <xf numFmtId="0" fontId="5" fillId="0" borderId="1" xfId="0" applyFont="1" applyBorder="1"/>
    <xf numFmtId="164" fontId="5" fillId="0" borderId="1" xfId="0" applyNumberFormat="1" applyFont="1" applyBorder="1"/>
    <xf numFmtId="9" fontId="5" fillId="0" borderId="0" xfId="0" applyNumberFormat="1" applyFont="1" applyAlignment="1">
      <alignment horizontal="center"/>
    </xf>
    <xf numFmtId="9" fontId="3" fillId="2" borderId="1" xfId="0" applyNumberFormat="1" applyFont="1" applyFill="1" applyBorder="1"/>
    <xf numFmtId="164" fontId="4" fillId="0" borderId="1" xfId="0" applyNumberFormat="1" applyFont="1" applyBorder="1" applyAlignment="1">
      <alignment horizontal="right"/>
    </xf>
    <xf numFmtId="0" fontId="3" fillId="2" borderId="1" xfId="0" applyFont="1" applyFill="1" applyBorder="1"/>
    <xf numFmtId="164" fontId="3" fillId="2" borderId="1" xfId="0" applyNumberFormat="1" applyFont="1" applyFill="1" applyBorder="1" applyAlignment="1">
      <alignment horizontal="right"/>
    </xf>
    <xf numFmtId="164" fontId="3" fillId="2" borderId="1" xfId="0" applyNumberFormat="1" applyFont="1" applyFill="1" applyBorder="1"/>
    <xf numFmtId="164" fontId="3" fillId="2" borderId="1" xfId="0" applyNumberFormat="1" applyFont="1" applyFill="1" applyBorder="1" applyAlignment="1">
      <alignment horizontal="center"/>
    </xf>
    <xf numFmtId="0" fontId="3" fillId="2" borderId="0" xfId="0" applyFont="1" applyFill="1"/>
    <xf numFmtId="164" fontId="3" fillId="0" borderId="13" xfId="0" applyNumberFormat="1" applyFont="1" applyBorder="1" applyAlignment="1">
      <alignment horizontal="right"/>
    </xf>
    <xf numFmtId="0" fontId="3" fillId="0" borderId="13" xfId="0" applyFont="1" applyBorder="1"/>
    <xf numFmtId="164" fontId="5" fillId="0" borderId="13" xfId="0" applyNumberFormat="1" applyFont="1" applyBorder="1"/>
    <xf numFmtId="164" fontId="3" fillId="0" borderId="0" xfId="0" applyNumberFormat="1" applyFont="1" applyAlignment="1">
      <alignment horizontal="center"/>
    </xf>
    <xf numFmtId="164" fontId="5" fillId="0" borderId="1" xfId="0" applyNumberFormat="1" applyFont="1" applyBorder="1" applyAlignment="1">
      <alignment horizontal="center"/>
    </xf>
    <xf numFmtId="9" fontId="5" fillId="0" borderId="1" xfId="0" applyNumberFormat="1" applyFont="1" applyBorder="1" applyAlignment="1">
      <alignment horizontal="center"/>
    </xf>
    <xf numFmtId="9" fontId="3" fillId="0" borderId="0" xfId="0" applyNumberFormat="1" applyFont="1"/>
    <xf numFmtId="9" fontId="3" fillId="0" borderId="13" xfId="0" applyNumberFormat="1" applyFont="1" applyBorder="1"/>
    <xf numFmtId="164" fontId="5" fillId="2" borderId="1" xfId="0" applyNumberFormat="1" applyFont="1" applyFill="1" applyBorder="1" applyAlignment="1">
      <alignment horizontal="right"/>
    </xf>
    <xf numFmtId="164" fontId="5" fillId="2" borderId="1" xfId="0" applyNumberFormat="1" applyFont="1" applyFill="1" applyBorder="1" applyAlignment="1">
      <alignment horizontal="center"/>
    </xf>
    <xf numFmtId="164" fontId="3" fillId="0" borderId="0" xfId="0" applyNumberFormat="1" applyFont="1" applyAlignment="1">
      <alignment horizontal="right"/>
    </xf>
    <xf numFmtId="0" fontId="3" fillId="2" borderId="10" xfId="0" applyFont="1" applyFill="1" applyBorder="1" applyAlignment="1">
      <alignment horizontal="right"/>
    </xf>
    <xf numFmtId="9" fontId="3" fillId="2" borderId="11" xfId="0" applyNumberFormat="1" applyFont="1" applyFill="1" applyBorder="1"/>
    <xf numFmtId="164" fontId="3" fillId="2" borderId="11" xfId="0" applyNumberFormat="1" applyFont="1" applyFill="1" applyBorder="1" applyAlignment="1">
      <alignment horizontal="right"/>
    </xf>
    <xf numFmtId="0" fontId="3" fillId="2" borderId="14" xfId="0" applyFont="1" applyFill="1" applyBorder="1"/>
    <xf numFmtId="0" fontId="3" fillId="2" borderId="12" xfId="0" applyFont="1" applyFill="1" applyBorder="1" applyAlignment="1">
      <alignment horizontal="right"/>
    </xf>
    <xf numFmtId="0" fontId="3" fillId="2" borderId="15" xfId="0" applyFont="1" applyFill="1" applyBorder="1"/>
    <xf numFmtId="0" fontId="3" fillId="0" borderId="7" xfId="0" applyFont="1" applyBorder="1" applyAlignment="1">
      <alignment horizontal="right"/>
    </xf>
    <xf numFmtId="9" fontId="3" fillId="0" borderId="8" xfId="0" applyNumberFormat="1" applyFont="1" applyBorder="1"/>
    <xf numFmtId="164" fontId="3" fillId="0" borderId="8" xfId="0" applyNumberFormat="1" applyFont="1" applyBorder="1" applyAlignment="1">
      <alignment horizontal="right"/>
    </xf>
    <xf numFmtId="0" fontId="3" fillId="0" borderId="9" xfId="0" applyFont="1" applyBorder="1"/>
    <xf numFmtId="0" fontId="8" fillId="0" borderId="1" xfId="0" applyFont="1" applyBorder="1" applyAlignment="1">
      <alignment horizontal="center"/>
    </xf>
    <xf numFmtId="0" fontId="6" fillId="2" borderId="1" xfId="0" applyFont="1" applyFill="1" applyBorder="1"/>
    <xf numFmtId="9" fontId="6" fillId="2" borderId="1" xfId="0" applyNumberFormat="1" applyFont="1" applyFill="1" applyBorder="1" applyAlignment="1">
      <alignment horizontal="center"/>
    </xf>
    <xf numFmtId="164" fontId="6" fillId="2" borderId="1" xfId="0" applyNumberFormat="1" applyFont="1" applyFill="1" applyBorder="1"/>
    <xf numFmtId="0" fontId="6" fillId="2" borderId="1" xfId="0" applyFont="1" applyFill="1" applyBorder="1" applyAlignment="1">
      <alignment horizontal="center"/>
    </xf>
    <xf numFmtId="0" fontId="3" fillId="0" borderId="16" xfId="0" applyFont="1" applyBorder="1" applyAlignment="1">
      <alignment horizontal="right"/>
    </xf>
    <xf numFmtId="9" fontId="3" fillId="0" borderId="17" xfId="0" applyNumberFormat="1" applyFont="1" applyBorder="1"/>
    <xf numFmtId="164" fontId="5" fillId="2" borderId="17" xfId="0" applyNumberFormat="1" applyFont="1" applyFill="1" applyBorder="1" applyAlignment="1">
      <alignment horizontal="right"/>
    </xf>
    <xf numFmtId="0" fontId="3" fillId="0" borderId="18" xfId="0" applyFont="1" applyBorder="1"/>
    <xf numFmtId="0" fontId="5" fillId="0" borderId="1" xfId="0" applyFont="1" applyBorder="1" applyAlignment="1">
      <alignment horizontal="right"/>
    </xf>
    <xf numFmtId="164" fontId="6" fillId="0" borderId="0" xfId="0" applyNumberFormat="1" applyFont="1" applyAlignment="1">
      <alignment horizontal="center"/>
    </xf>
    <xf numFmtId="164" fontId="9" fillId="0" borderId="1" xfId="0" applyNumberFormat="1" applyFont="1" applyBorder="1"/>
    <xf numFmtId="0" fontId="5" fillId="3" borderId="0" xfId="0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0C896-B293-404C-A309-50AA29DC94FB}">
  <dimension ref="A1:I82"/>
  <sheetViews>
    <sheetView tabSelected="1" topLeftCell="A67" zoomScale="120" zoomScaleNormal="120" workbookViewId="0">
      <selection activeCell="G78" sqref="G78"/>
    </sheetView>
  </sheetViews>
  <sheetFormatPr defaultRowHeight="13.5" x14ac:dyDescent="0.25"/>
  <cols>
    <col min="1" max="1" width="8" style="8" customWidth="1"/>
    <col min="2" max="2" width="35" style="9" customWidth="1"/>
    <col min="3" max="3" width="8.85546875" style="10" customWidth="1"/>
    <col min="4" max="4" width="13.140625" style="11" customWidth="1"/>
    <col min="5" max="5" width="9.140625" style="10" customWidth="1"/>
    <col min="6" max="6" width="10.140625" style="11" customWidth="1"/>
    <col min="7" max="7" width="11.5703125" style="11" customWidth="1"/>
    <col min="8" max="8" width="11.7109375" style="8" customWidth="1"/>
    <col min="9" max="16384" width="9.140625" style="9"/>
  </cols>
  <sheetData>
    <row r="1" spans="1:8" x14ac:dyDescent="0.25">
      <c r="A1" s="8" t="s">
        <v>0</v>
      </c>
    </row>
    <row r="2" spans="1:8" x14ac:dyDescent="0.25">
      <c r="A2" s="8" t="s">
        <v>78</v>
      </c>
    </row>
    <row r="3" spans="1:8" x14ac:dyDescent="0.25">
      <c r="B3" s="9" t="s">
        <v>80</v>
      </c>
      <c r="D3" s="11">
        <v>370000</v>
      </c>
    </row>
    <row r="4" spans="1:8" x14ac:dyDescent="0.25">
      <c r="B4" s="9" t="s">
        <v>81</v>
      </c>
      <c r="F4" s="11">
        <v>752000</v>
      </c>
    </row>
    <row r="5" spans="1:8" x14ac:dyDescent="0.25">
      <c r="B5" s="9" t="s">
        <v>84</v>
      </c>
    </row>
    <row r="6" spans="1:8" x14ac:dyDescent="0.25">
      <c r="A6" s="8" t="s">
        <v>4</v>
      </c>
    </row>
    <row r="7" spans="1:8" x14ac:dyDescent="0.25">
      <c r="A7" s="12" t="s">
        <v>1</v>
      </c>
      <c r="B7" s="12" t="s">
        <v>2</v>
      </c>
      <c r="C7" s="13" t="s">
        <v>98</v>
      </c>
      <c r="D7" s="14" t="s">
        <v>98</v>
      </c>
      <c r="E7" s="13" t="s">
        <v>3</v>
      </c>
      <c r="F7" s="14" t="s">
        <v>3</v>
      </c>
      <c r="G7" s="14" t="s">
        <v>108</v>
      </c>
      <c r="H7" s="15" t="s">
        <v>83</v>
      </c>
    </row>
    <row r="8" spans="1:8" x14ac:dyDescent="0.25">
      <c r="A8" s="12">
        <v>6110</v>
      </c>
      <c r="B8" s="16" t="s">
        <v>5</v>
      </c>
      <c r="C8" s="13">
        <v>1</v>
      </c>
      <c r="D8" s="17">
        <v>100</v>
      </c>
      <c r="E8" s="13">
        <v>0</v>
      </c>
      <c r="F8" s="17"/>
      <c r="G8" s="17">
        <v>100</v>
      </c>
      <c r="H8" s="12"/>
    </row>
    <row r="9" spans="1:8" x14ac:dyDescent="0.25">
      <c r="A9" s="12">
        <v>6111</v>
      </c>
      <c r="B9" s="16" t="s">
        <v>6</v>
      </c>
      <c r="C9" s="13">
        <v>0</v>
      </c>
      <c r="D9" s="17">
        <v>0</v>
      </c>
      <c r="E9" s="13">
        <v>1</v>
      </c>
      <c r="F9" s="17">
        <v>100</v>
      </c>
      <c r="G9" s="17">
        <v>100</v>
      </c>
      <c r="H9" s="12">
        <v>1</v>
      </c>
    </row>
    <row r="10" spans="1:8" x14ac:dyDescent="0.25">
      <c r="A10" s="12">
        <v>6120</v>
      </c>
      <c r="B10" s="16" t="s">
        <v>7</v>
      </c>
      <c r="C10" s="13">
        <v>0.5</v>
      </c>
      <c r="D10" s="17">
        <v>3000</v>
      </c>
      <c r="E10" s="13">
        <v>0.5</v>
      </c>
      <c r="F10" s="17">
        <v>3000</v>
      </c>
      <c r="G10" s="17">
        <v>6000</v>
      </c>
      <c r="H10" s="12">
        <v>1</v>
      </c>
    </row>
    <row r="11" spans="1:8" x14ac:dyDescent="0.25">
      <c r="A11" s="12">
        <v>6123</v>
      </c>
      <c r="B11" s="16" t="s">
        <v>8</v>
      </c>
      <c r="C11" s="13">
        <v>0.5</v>
      </c>
      <c r="D11" s="17">
        <v>4000</v>
      </c>
      <c r="E11" s="13">
        <v>0.5</v>
      </c>
      <c r="F11" s="17">
        <v>4000</v>
      </c>
      <c r="G11" s="17">
        <v>8000</v>
      </c>
      <c r="H11" s="12">
        <v>1</v>
      </c>
    </row>
    <row r="12" spans="1:8" x14ac:dyDescent="0.25">
      <c r="A12" s="12">
        <v>6130</v>
      </c>
      <c r="B12" s="16" t="s">
        <v>9</v>
      </c>
      <c r="C12" s="13">
        <v>1</v>
      </c>
      <c r="D12" s="17">
        <v>4000</v>
      </c>
      <c r="E12" s="13">
        <v>0</v>
      </c>
      <c r="F12" s="17">
        <v>0</v>
      </c>
      <c r="G12" s="17">
        <v>4000</v>
      </c>
      <c r="H12" s="12"/>
    </row>
    <row r="13" spans="1:8" x14ac:dyDescent="0.25">
      <c r="A13" s="12">
        <v>6140</v>
      </c>
      <c r="B13" s="16" t="s">
        <v>107</v>
      </c>
      <c r="C13" s="13" t="s">
        <v>45</v>
      </c>
      <c r="D13" s="17">
        <v>1000</v>
      </c>
      <c r="E13" s="13" t="s">
        <v>45</v>
      </c>
      <c r="F13" s="17">
        <v>1000</v>
      </c>
      <c r="G13" s="17">
        <v>2000</v>
      </c>
      <c r="H13" s="12">
        <v>1</v>
      </c>
    </row>
    <row r="14" spans="1:8" x14ac:dyDescent="0.25">
      <c r="A14" s="12">
        <v>6150</v>
      </c>
      <c r="B14" s="16" t="s">
        <v>25</v>
      </c>
      <c r="C14" s="13">
        <v>0.1</v>
      </c>
      <c r="D14" s="17">
        <v>4000</v>
      </c>
      <c r="E14" s="13">
        <v>0.9</v>
      </c>
      <c r="F14" s="17">
        <v>39500</v>
      </c>
      <c r="G14" s="17">
        <v>43500</v>
      </c>
      <c r="H14" s="12">
        <v>1</v>
      </c>
    </row>
    <row r="15" spans="1:8" x14ac:dyDescent="0.25">
      <c r="A15" s="12"/>
      <c r="B15" s="16" t="s">
        <v>73</v>
      </c>
      <c r="C15" s="13"/>
      <c r="D15" s="17"/>
      <c r="E15" s="13"/>
      <c r="F15" s="17"/>
      <c r="G15" s="17"/>
      <c r="H15" s="12"/>
    </row>
    <row r="16" spans="1:8" x14ac:dyDescent="0.25">
      <c r="A16" s="12"/>
      <c r="B16" s="16" t="s">
        <v>27</v>
      </c>
      <c r="C16" s="13"/>
      <c r="D16" s="17"/>
      <c r="E16" s="13"/>
      <c r="F16" s="17"/>
      <c r="G16" s="17"/>
      <c r="H16" s="12"/>
    </row>
    <row r="17" spans="1:8" x14ac:dyDescent="0.25">
      <c r="A17" s="12"/>
      <c r="B17" s="16" t="s">
        <v>28</v>
      </c>
      <c r="C17" s="13"/>
      <c r="D17" s="17"/>
      <c r="E17" s="13"/>
      <c r="F17" s="17"/>
      <c r="G17" s="17"/>
      <c r="H17" s="12"/>
    </row>
    <row r="18" spans="1:8" x14ac:dyDescent="0.25">
      <c r="A18" s="12"/>
      <c r="B18" s="16" t="s">
        <v>29</v>
      </c>
      <c r="C18" s="13"/>
      <c r="D18" s="17"/>
      <c r="E18" s="13"/>
      <c r="F18" s="17"/>
      <c r="G18" s="17"/>
      <c r="H18" s="12"/>
    </row>
    <row r="19" spans="1:8" x14ac:dyDescent="0.25">
      <c r="A19" s="12"/>
      <c r="B19" s="16" t="s">
        <v>30</v>
      </c>
      <c r="C19" s="13"/>
      <c r="D19" s="17"/>
      <c r="E19" s="13"/>
      <c r="F19" s="17"/>
      <c r="G19" s="17"/>
      <c r="H19" s="12"/>
    </row>
    <row r="20" spans="1:8" x14ac:dyDescent="0.25">
      <c r="A20" s="12"/>
      <c r="B20" s="16" t="s">
        <v>31</v>
      </c>
      <c r="C20" s="13"/>
      <c r="D20" s="17"/>
      <c r="E20" s="13"/>
      <c r="F20" s="17"/>
      <c r="G20" s="17"/>
      <c r="H20" s="12"/>
    </row>
    <row r="21" spans="1:8" hidden="1" x14ac:dyDescent="0.25">
      <c r="A21" s="12"/>
      <c r="B21" s="16" t="s">
        <v>53</v>
      </c>
      <c r="C21" s="13"/>
      <c r="D21" s="18"/>
      <c r="E21" s="13"/>
      <c r="F21" s="18"/>
      <c r="G21" s="18"/>
      <c r="H21" s="12"/>
    </row>
    <row r="22" spans="1:8" x14ac:dyDescent="0.25">
      <c r="A22" s="12">
        <v>6160</v>
      </c>
      <c r="B22" s="16" t="s">
        <v>11</v>
      </c>
      <c r="C22" s="13">
        <v>0.15</v>
      </c>
      <c r="D22" s="17">
        <v>500</v>
      </c>
      <c r="E22" s="13">
        <v>0.85</v>
      </c>
      <c r="F22" s="17">
        <v>1500</v>
      </c>
      <c r="G22" s="17">
        <v>2000</v>
      </c>
      <c r="H22" s="12">
        <v>1</v>
      </c>
    </row>
    <row r="23" spans="1:8" x14ac:dyDescent="0.25">
      <c r="A23" s="12">
        <v>6170</v>
      </c>
      <c r="B23" s="16" t="s">
        <v>44</v>
      </c>
      <c r="C23" s="13">
        <v>0.2</v>
      </c>
      <c r="D23" s="17">
        <v>1500</v>
      </c>
      <c r="E23" s="13">
        <v>0.8</v>
      </c>
      <c r="F23" s="17">
        <v>7000</v>
      </c>
      <c r="G23" s="17">
        <v>8500</v>
      </c>
      <c r="H23" s="12" t="s">
        <v>56</v>
      </c>
    </row>
    <row r="24" spans="1:8" x14ac:dyDescent="0.25">
      <c r="A24" s="12">
        <v>6180</v>
      </c>
      <c r="B24" s="16" t="s">
        <v>10</v>
      </c>
      <c r="C24" s="13">
        <v>0.5</v>
      </c>
      <c r="D24" s="17">
        <v>1000</v>
      </c>
      <c r="E24" s="13">
        <v>0.5</v>
      </c>
      <c r="F24" s="17">
        <v>1000</v>
      </c>
      <c r="G24" s="17">
        <v>2000</v>
      </c>
      <c r="H24" s="12">
        <v>1</v>
      </c>
    </row>
    <row r="25" spans="1:8" x14ac:dyDescent="0.25">
      <c r="A25" s="12">
        <v>6190</v>
      </c>
      <c r="B25" s="16" t="s">
        <v>50</v>
      </c>
      <c r="C25" s="13">
        <v>0.5</v>
      </c>
      <c r="D25" s="17">
        <v>1000</v>
      </c>
      <c r="E25" s="13">
        <v>0.5</v>
      </c>
      <c r="F25" s="17">
        <v>1000</v>
      </c>
      <c r="G25" s="17">
        <v>2000</v>
      </c>
      <c r="H25" s="12">
        <v>1</v>
      </c>
    </row>
    <row r="26" spans="1:8" x14ac:dyDescent="0.25">
      <c r="A26" s="12">
        <v>6210</v>
      </c>
      <c r="B26" s="16" t="s">
        <v>12</v>
      </c>
      <c r="C26" s="13"/>
      <c r="D26" s="17"/>
      <c r="E26" s="13"/>
      <c r="F26" s="17"/>
      <c r="G26" s="17"/>
      <c r="H26" s="12"/>
    </row>
    <row r="27" spans="1:8" x14ac:dyDescent="0.25">
      <c r="A27" s="12"/>
      <c r="B27" s="16" t="s">
        <v>52</v>
      </c>
      <c r="C27" s="13">
        <v>1</v>
      </c>
      <c r="D27" s="17">
        <v>10000</v>
      </c>
      <c r="E27" s="13">
        <v>0</v>
      </c>
      <c r="F27" s="17">
        <v>0</v>
      </c>
      <c r="G27" s="17">
        <v>10000</v>
      </c>
      <c r="H27" s="12"/>
    </row>
    <row r="28" spans="1:8" x14ac:dyDescent="0.25">
      <c r="A28" s="12"/>
      <c r="B28" s="16" t="s">
        <v>60</v>
      </c>
      <c r="C28" s="13">
        <v>0.03</v>
      </c>
      <c r="D28" s="17">
        <v>10000</v>
      </c>
      <c r="E28" s="13">
        <v>0.97</v>
      </c>
      <c r="F28" s="17">
        <v>384400</v>
      </c>
      <c r="G28" s="17">
        <v>394400</v>
      </c>
      <c r="H28" s="80">
        <v>3</v>
      </c>
    </row>
    <row r="29" spans="1:8" x14ac:dyDescent="0.25">
      <c r="A29" s="12"/>
      <c r="B29" s="16" t="s">
        <v>13</v>
      </c>
      <c r="C29" s="13">
        <v>0</v>
      </c>
      <c r="D29" s="17">
        <v>5000</v>
      </c>
      <c r="E29" s="13">
        <v>1</v>
      </c>
      <c r="F29" s="17">
        <v>5000</v>
      </c>
      <c r="G29" s="17">
        <v>10000</v>
      </c>
      <c r="H29" s="12">
        <v>3</v>
      </c>
    </row>
    <row r="30" spans="1:8" x14ac:dyDescent="0.25">
      <c r="A30" s="12">
        <v>6220</v>
      </c>
      <c r="B30" s="16" t="s">
        <v>51</v>
      </c>
      <c r="C30" s="13"/>
      <c r="D30" s="17"/>
      <c r="E30" s="13"/>
      <c r="F30" s="17"/>
      <c r="G30" s="17"/>
      <c r="H30" s="12"/>
    </row>
    <row r="31" spans="1:8" x14ac:dyDescent="0.25">
      <c r="A31" s="12"/>
      <c r="B31" s="16" t="s">
        <v>48</v>
      </c>
      <c r="C31" s="13">
        <v>0</v>
      </c>
      <c r="D31" s="17">
        <v>0</v>
      </c>
      <c r="E31" s="13">
        <v>1</v>
      </c>
      <c r="F31" s="17">
        <v>8000</v>
      </c>
      <c r="G31" s="17">
        <v>8000</v>
      </c>
      <c r="H31" s="12">
        <v>3</v>
      </c>
    </row>
    <row r="32" spans="1:8" x14ac:dyDescent="0.25">
      <c r="A32" s="12"/>
      <c r="B32" s="16" t="s">
        <v>49</v>
      </c>
      <c r="C32" s="13">
        <v>1</v>
      </c>
      <c r="D32" s="17">
        <v>7500</v>
      </c>
      <c r="E32" s="13">
        <v>0</v>
      </c>
      <c r="F32" s="17">
        <v>0</v>
      </c>
      <c r="G32" s="17">
        <v>7500</v>
      </c>
      <c r="H32" s="12"/>
    </row>
    <row r="33" spans="1:8" x14ac:dyDescent="0.25">
      <c r="A33" s="12">
        <v>6225</v>
      </c>
      <c r="B33" s="16" t="s">
        <v>76</v>
      </c>
      <c r="C33" s="13"/>
      <c r="D33" s="17"/>
      <c r="E33" s="13"/>
      <c r="G33" s="17"/>
      <c r="H33" s="12"/>
    </row>
    <row r="34" spans="1:8" x14ac:dyDescent="0.25">
      <c r="A34" s="12"/>
      <c r="B34" s="81" t="s">
        <v>99</v>
      </c>
      <c r="C34" s="13">
        <v>1</v>
      </c>
      <c r="D34" s="83">
        <v>2000</v>
      </c>
      <c r="E34" s="82">
        <v>0</v>
      </c>
      <c r="F34" s="83">
        <v>0</v>
      </c>
      <c r="G34" s="83">
        <v>2000</v>
      </c>
      <c r="H34" s="84"/>
    </row>
    <row r="35" spans="1:8" x14ac:dyDescent="0.25">
      <c r="A35" s="12"/>
      <c r="B35" s="16" t="s">
        <v>77</v>
      </c>
      <c r="C35" s="13"/>
      <c r="D35" s="17"/>
      <c r="E35" s="13">
        <v>1</v>
      </c>
      <c r="F35" s="17">
        <v>2500</v>
      </c>
      <c r="G35" s="17">
        <v>2500</v>
      </c>
      <c r="H35" s="12">
        <v>3</v>
      </c>
    </row>
    <row r="36" spans="1:8" ht="39.75" customHeight="1" x14ac:dyDescent="0.25">
      <c r="A36" s="19">
        <v>6230</v>
      </c>
      <c r="B36" s="20" t="s">
        <v>105</v>
      </c>
      <c r="C36" s="13">
        <v>1</v>
      </c>
      <c r="D36" s="17">
        <v>4150</v>
      </c>
      <c r="E36" s="13">
        <v>0</v>
      </c>
      <c r="F36" s="17">
        <v>0</v>
      </c>
      <c r="G36" s="17">
        <v>4150</v>
      </c>
      <c r="H36" s="12"/>
    </row>
    <row r="37" spans="1:8" x14ac:dyDescent="0.25">
      <c r="A37" s="12">
        <v>6240</v>
      </c>
      <c r="B37" s="16" t="s">
        <v>14</v>
      </c>
      <c r="C37" s="13"/>
      <c r="D37" s="17"/>
      <c r="E37" s="13"/>
      <c r="F37" s="17"/>
      <c r="G37" s="17"/>
      <c r="H37" s="12"/>
    </row>
    <row r="38" spans="1:8" x14ac:dyDescent="0.25">
      <c r="A38" s="12"/>
      <c r="B38" s="16" t="s">
        <v>15</v>
      </c>
      <c r="C38" s="13">
        <v>0</v>
      </c>
      <c r="D38" s="17">
        <v>0</v>
      </c>
      <c r="E38" s="13">
        <v>1</v>
      </c>
      <c r="F38" s="17">
        <v>8000</v>
      </c>
      <c r="G38" s="17">
        <v>8000</v>
      </c>
      <c r="H38" s="12">
        <v>3</v>
      </c>
    </row>
    <row r="39" spans="1:8" x14ac:dyDescent="0.25">
      <c r="A39" s="12"/>
      <c r="B39" s="16" t="s">
        <v>16</v>
      </c>
      <c r="C39" s="13">
        <v>1</v>
      </c>
      <c r="D39" s="17">
        <v>5000</v>
      </c>
      <c r="E39" s="13">
        <v>0</v>
      </c>
      <c r="F39" s="17">
        <v>0</v>
      </c>
      <c r="G39" s="17">
        <v>5000</v>
      </c>
      <c r="H39" s="12"/>
    </row>
    <row r="40" spans="1:8" x14ac:dyDescent="0.25">
      <c r="A40" s="12">
        <v>6260</v>
      </c>
      <c r="B40" s="16" t="s">
        <v>17</v>
      </c>
      <c r="C40" s="13"/>
      <c r="D40" s="17"/>
      <c r="E40" s="13"/>
      <c r="F40" s="17"/>
      <c r="G40" s="17"/>
      <c r="H40" s="12"/>
    </row>
    <row r="41" spans="1:8" x14ac:dyDescent="0.25">
      <c r="A41" s="12"/>
      <c r="B41" s="16" t="s">
        <v>18</v>
      </c>
      <c r="C41" s="13">
        <v>0.06</v>
      </c>
      <c r="D41" s="17">
        <v>250</v>
      </c>
      <c r="E41" s="13">
        <v>0.94</v>
      </c>
      <c r="F41" s="17">
        <v>4000</v>
      </c>
      <c r="G41" s="17">
        <v>4250</v>
      </c>
      <c r="H41" s="12" t="s">
        <v>104</v>
      </c>
    </row>
    <row r="42" spans="1:8" x14ac:dyDescent="0.25">
      <c r="A42" s="12"/>
      <c r="B42" s="16" t="s">
        <v>19</v>
      </c>
      <c r="C42" s="13">
        <v>1</v>
      </c>
      <c r="D42" s="17">
        <v>4000</v>
      </c>
      <c r="E42" s="13">
        <v>0</v>
      </c>
      <c r="F42" s="17">
        <v>0</v>
      </c>
      <c r="G42" s="17">
        <v>4000</v>
      </c>
      <c r="H42" s="12"/>
    </row>
    <row r="43" spans="1:8" ht="27" x14ac:dyDescent="0.25">
      <c r="A43" s="12">
        <v>6280</v>
      </c>
      <c r="B43" s="20" t="s">
        <v>100</v>
      </c>
      <c r="C43" s="13">
        <v>0</v>
      </c>
      <c r="D43" s="17">
        <v>0</v>
      </c>
      <c r="E43" s="13">
        <v>1</v>
      </c>
      <c r="F43" s="17">
        <v>10000</v>
      </c>
      <c r="G43" s="17">
        <v>10000</v>
      </c>
      <c r="H43" s="12">
        <v>3</v>
      </c>
    </row>
    <row r="44" spans="1:8" x14ac:dyDescent="0.25">
      <c r="A44" s="12">
        <v>6290</v>
      </c>
      <c r="B44" s="16" t="s">
        <v>20</v>
      </c>
      <c r="C44" s="13">
        <v>0.5</v>
      </c>
      <c r="D44" s="17">
        <v>6250</v>
      </c>
      <c r="E44" s="13">
        <v>0.5</v>
      </c>
      <c r="F44" s="17">
        <v>6250</v>
      </c>
      <c r="G44" s="17">
        <v>12500</v>
      </c>
      <c r="H44" s="12">
        <v>3</v>
      </c>
    </row>
    <row r="45" spans="1:8" x14ac:dyDescent="0.25">
      <c r="A45" s="12">
        <v>6300</v>
      </c>
      <c r="B45" s="16" t="s">
        <v>58</v>
      </c>
      <c r="C45" s="13">
        <v>1</v>
      </c>
      <c r="D45" s="17">
        <v>10000</v>
      </c>
      <c r="E45" s="13">
        <v>0</v>
      </c>
      <c r="F45" s="17">
        <v>0</v>
      </c>
      <c r="G45" s="17">
        <v>10000</v>
      </c>
      <c r="H45" s="12"/>
    </row>
    <row r="46" spans="1:8" x14ac:dyDescent="0.25">
      <c r="A46" s="12">
        <v>6310</v>
      </c>
      <c r="B46" s="16" t="s">
        <v>21</v>
      </c>
      <c r="C46" s="13"/>
      <c r="D46" s="17"/>
      <c r="E46" s="13"/>
      <c r="F46" s="17"/>
      <c r="G46" s="17"/>
      <c r="H46" s="12"/>
    </row>
    <row r="47" spans="1:8" x14ac:dyDescent="0.25">
      <c r="A47" s="12"/>
      <c r="B47" s="16" t="s">
        <v>22</v>
      </c>
      <c r="C47" s="13">
        <v>1</v>
      </c>
      <c r="D47" s="17">
        <v>3500</v>
      </c>
      <c r="E47" s="13">
        <v>0</v>
      </c>
      <c r="F47" s="17">
        <v>0</v>
      </c>
      <c r="G47" s="17">
        <v>3500</v>
      </c>
      <c r="H47" s="12"/>
    </row>
    <row r="48" spans="1:8" x14ac:dyDescent="0.25">
      <c r="A48" s="12"/>
      <c r="B48" s="16" t="s">
        <v>23</v>
      </c>
      <c r="C48" s="13">
        <v>0.25</v>
      </c>
      <c r="D48" s="17">
        <v>2500</v>
      </c>
      <c r="E48" s="13">
        <v>0.75</v>
      </c>
      <c r="F48" s="17">
        <v>5000</v>
      </c>
      <c r="G48" s="17">
        <v>7500</v>
      </c>
      <c r="H48" s="12">
        <v>3</v>
      </c>
    </row>
    <row r="49" spans="1:8" x14ac:dyDescent="0.25">
      <c r="A49" s="12"/>
      <c r="B49" s="16" t="s">
        <v>24</v>
      </c>
      <c r="C49" s="13">
        <v>0</v>
      </c>
      <c r="D49" s="17">
        <v>0</v>
      </c>
      <c r="E49" s="13">
        <v>1</v>
      </c>
      <c r="F49" s="17">
        <v>33500</v>
      </c>
      <c r="G49" s="17">
        <v>33500</v>
      </c>
      <c r="H49" s="12">
        <v>2</v>
      </c>
    </row>
    <row r="50" spans="1:8" x14ac:dyDescent="0.25">
      <c r="A50" s="12">
        <v>6320</v>
      </c>
      <c r="B50" s="16" t="s">
        <v>32</v>
      </c>
      <c r="C50" s="13">
        <v>1</v>
      </c>
      <c r="D50" s="17">
        <v>3000</v>
      </c>
      <c r="E50" s="13">
        <v>0</v>
      </c>
      <c r="F50" s="17">
        <v>0</v>
      </c>
      <c r="G50" s="17">
        <v>3000</v>
      </c>
      <c r="H50" s="12"/>
    </row>
    <row r="51" spans="1:8" x14ac:dyDescent="0.25">
      <c r="A51" s="12">
        <v>6340</v>
      </c>
      <c r="B51" s="16" t="s">
        <v>33</v>
      </c>
      <c r="C51" s="13"/>
      <c r="D51" s="18"/>
      <c r="E51" s="13"/>
      <c r="F51" s="18"/>
      <c r="G51" s="18"/>
      <c r="H51" s="12"/>
    </row>
    <row r="52" spans="1:8" x14ac:dyDescent="0.25">
      <c r="A52" s="12"/>
      <c r="B52" s="81" t="s">
        <v>34</v>
      </c>
      <c r="C52" s="82">
        <v>0</v>
      </c>
      <c r="D52" s="83">
        <v>0</v>
      </c>
      <c r="E52" s="82">
        <v>1</v>
      </c>
      <c r="F52" s="83">
        <v>10000</v>
      </c>
      <c r="G52" s="83">
        <v>10000</v>
      </c>
      <c r="H52" s="84" t="s">
        <v>56</v>
      </c>
    </row>
    <row r="53" spans="1:8" x14ac:dyDescent="0.25">
      <c r="A53" s="12"/>
      <c r="B53" s="16" t="s">
        <v>46</v>
      </c>
      <c r="C53" s="13">
        <v>1</v>
      </c>
      <c r="D53" s="83">
        <v>7500</v>
      </c>
      <c r="E53" s="13">
        <v>0</v>
      </c>
      <c r="F53" s="17">
        <v>0</v>
      </c>
      <c r="G53" s="17">
        <v>7500</v>
      </c>
      <c r="H53" s="12"/>
    </row>
    <row r="54" spans="1:8" x14ac:dyDescent="0.25">
      <c r="A54" s="12"/>
      <c r="B54" s="16" t="s">
        <v>103</v>
      </c>
      <c r="C54" s="13">
        <v>0.35</v>
      </c>
      <c r="D54" s="17">
        <v>15700</v>
      </c>
      <c r="E54" s="13">
        <v>0.65</v>
      </c>
      <c r="F54" s="17">
        <v>30000</v>
      </c>
      <c r="G54" s="17">
        <v>45700</v>
      </c>
      <c r="H54" s="12">
        <v>2</v>
      </c>
    </row>
    <row r="55" spans="1:8" x14ac:dyDescent="0.25">
      <c r="A55" s="12">
        <v>6360</v>
      </c>
      <c r="B55" s="16" t="s">
        <v>35</v>
      </c>
      <c r="C55" s="13"/>
      <c r="D55" s="17"/>
      <c r="E55" s="13"/>
      <c r="F55" s="17"/>
      <c r="G55" s="17"/>
      <c r="H55" s="12"/>
    </row>
    <row r="56" spans="1:8" x14ac:dyDescent="0.25">
      <c r="A56" s="12"/>
      <c r="B56" s="16" t="s">
        <v>37</v>
      </c>
      <c r="C56" s="13">
        <v>0.7</v>
      </c>
      <c r="D56" s="17">
        <v>91000</v>
      </c>
      <c r="E56" s="13">
        <v>0.3</v>
      </c>
      <c r="F56" s="17">
        <v>39000</v>
      </c>
      <c r="G56" s="17">
        <v>130000</v>
      </c>
      <c r="H56" s="12" t="s">
        <v>91</v>
      </c>
    </row>
    <row r="57" spans="1:8" x14ac:dyDescent="0.25">
      <c r="A57" s="12"/>
      <c r="B57" s="16" t="s">
        <v>62</v>
      </c>
      <c r="C57" s="13">
        <v>0.15</v>
      </c>
      <c r="D57" s="17">
        <v>12000</v>
      </c>
      <c r="E57" s="13">
        <v>0.85</v>
      </c>
      <c r="F57" s="17">
        <v>73000</v>
      </c>
      <c r="G57" s="17">
        <v>85000</v>
      </c>
      <c r="H57" s="12" t="s">
        <v>56</v>
      </c>
    </row>
    <row r="58" spans="1:8" x14ac:dyDescent="0.25">
      <c r="A58" s="12"/>
      <c r="B58" s="16" t="s">
        <v>63</v>
      </c>
      <c r="C58" s="13">
        <v>1</v>
      </c>
      <c r="D58" s="17">
        <v>75000</v>
      </c>
      <c r="E58" s="13">
        <v>0</v>
      </c>
      <c r="F58" s="17">
        <v>0</v>
      </c>
      <c r="G58" s="17">
        <v>75000</v>
      </c>
      <c r="H58" s="12"/>
    </row>
    <row r="59" spans="1:8" x14ac:dyDescent="0.25">
      <c r="A59" s="12"/>
      <c r="B59" s="16" t="s">
        <v>74</v>
      </c>
      <c r="C59" s="13">
        <v>0.5</v>
      </c>
      <c r="D59" s="17">
        <v>26750</v>
      </c>
      <c r="E59" s="13">
        <v>0.5</v>
      </c>
      <c r="F59" s="17">
        <v>26750</v>
      </c>
      <c r="G59" s="17">
        <v>53500</v>
      </c>
      <c r="H59" s="12" t="s">
        <v>56</v>
      </c>
    </row>
    <row r="60" spans="1:8" x14ac:dyDescent="0.25">
      <c r="A60" s="12"/>
      <c r="B60" s="16"/>
      <c r="C60" s="13"/>
      <c r="D60" s="17"/>
      <c r="E60" s="13"/>
      <c r="F60" s="17"/>
      <c r="G60" s="17"/>
      <c r="H60" s="12"/>
    </row>
    <row r="61" spans="1:8" x14ac:dyDescent="0.25">
      <c r="A61" s="12"/>
      <c r="B61" s="21" t="s">
        <v>39</v>
      </c>
      <c r="C61" s="13">
        <v>1</v>
      </c>
      <c r="D61" s="17">
        <v>800</v>
      </c>
      <c r="E61" s="13"/>
      <c r="F61" s="17"/>
      <c r="G61" s="17">
        <v>800</v>
      </c>
      <c r="H61" s="12"/>
    </row>
    <row r="62" spans="1:8" x14ac:dyDescent="0.25">
      <c r="A62" s="12"/>
      <c r="B62" s="21" t="s">
        <v>38</v>
      </c>
      <c r="C62" s="13" t="s">
        <v>45</v>
      </c>
      <c r="D62" s="17">
        <v>32000</v>
      </c>
      <c r="E62" s="13"/>
      <c r="F62" s="17">
        <v>32000</v>
      </c>
      <c r="G62" s="17">
        <v>64000</v>
      </c>
      <c r="H62" s="12">
        <v>1</v>
      </c>
    </row>
    <row r="63" spans="1:8" x14ac:dyDescent="0.25">
      <c r="A63" s="12"/>
      <c r="B63" s="21" t="s">
        <v>40</v>
      </c>
      <c r="C63" s="13" t="s">
        <v>45</v>
      </c>
      <c r="D63" s="17">
        <v>5500</v>
      </c>
      <c r="E63" s="13"/>
      <c r="F63" s="17">
        <v>5500</v>
      </c>
      <c r="G63" s="17">
        <v>11000</v>
      </c>
      <c r="H63" s="12">
        <v>1</v>
      </c>
    </row>
    <row r="64" spans="1:8" x14ac:dyDescent="0.25">
      <c r="A64" s="12"/>
      <c r="B64" s="21" t="s">
        <v>41</v>
      </c>
      <c r="C64" s="13" t="s">
        <v>45</v>
      </c>
      <c r="D64" s="17">
        <v>5000</v>
      </c>
      <c r="E64" s="13"/>
      <c r="F64" s="17">
        <v>5000</v>
      </c>
      <c r="G64" s="17">
        <v>10000</v>
      </c>
      <c r="H64" s="12">
        <v>1</v>
      </c>
    </row>
    <row r="65" spans="1:9" x14ac:dyDescent="0.25">
      <c r="A65" s="12"/>
      <c r="B65" s="21" t="s">
        <v>42</v>
      </c>
      <c r="C65" s="13" t="s">
        <v>45</v>
      </c>
      <c r="D65" s="17">
        <v>2500</v>
      </c>
      <c r="E65" s="13"/>
      <c r="F65" s="17">
        <v>2500</v>
      </c>
      <c r="G65" s="17">
        <v>5000</v>
      </c>
      <c r="H65" s="12">
        <v>1</v>
      </c>
    </row>
    <row r="66" spans="1:9" x14ac:dyDescent="0.25">
      <c r="A66" s="12">
        <v>6400</v>
      </c>
      <c r="B66" s="16" t="s">
        <v>36</v>
      </c>
      <c r="C66" s="13">
        <v>1</v>
      </c>
      <c r="D66" s="17">
        <v>5000</v>
      </c>
      <c r="E66" s="13"/>
      <c r="F66" s="17">
        <v>0</v>
      </c>
      <c r="G66" s="17">
        <v>5000</v>
      </c>
      <c r="H66" s="12"/>
      <c r="I66" s="11"/>
    </row>
    <row r="67" spans="1:9" x14ac:dyDescent="0.25">
      <c r="B67" s="9" t="s">
        <v>82</v>
      </c>
      <c r="D67" s="11">
        <v>370000</v>
      </c>
      <c r="F67" s="11">
        <v>752000</v>
      </c>
      <c r="G67" s="11">
        <f>SUM(G9:G66)</f>
        <v>1120400</v>
      </c>
      <c r="H67" s="33">
        <v>1122000</v>
      </c>
      <c r="I67" s="11"/>
    </row>
    <row r="68" spans="1:9" x14ac:dyDescent="0.25">
      <c r="B68" s="9" t="s">
        <v>92</v>
      </c>
      <c r="D68" s="11">
        <f>SUM(D8:D66)</f>
        <v>372000</v>
      </c>
      <c r="F68" s="11">
        <f>SUM(F9:F65)</f>
        <v>748500</v>
      </c>
      <c r="H68" s="90">
        <f>SUM(D68:G68)</f>
        <v>1120500</v>
      </c>
    </row>
    <row r="70" spans="1:9" ht="14.25" thickBot="1" x14ac:dyDescent="0.3"/>
    <row r="71" spans="1:9" x14ac:dyDescent="0.25">
      <c r="B71" s="22" t="s">
        <v>90</v>
      </c>
      <c r="C71" s="23"/>
      <c r="D71" s="24"/>
    </row>
    <row r="72" spans="1:9" x14ac:dyDescent="0.25">
      <c r="B72" s="25" t="s">
        <v>87</v>
      </c>
      <c r="D72" s="26"/>
    </row>
    <row r="73" spans="1:9" x14ac:dyDescent="0.25">
      <c r="B73" s="27" t="s">
        <v>86</v>
      </c>
      <c r="D73" s="26">
        <v>10000</v>
      </c>
    </row>
    <row r="74" spans="1:9" ht="27" x14ac:dyDescent="0.25">
      <c r="B74" s="28" t="s">
        <v>85</v>
      </c>
      <c r="D74" s="26">
        <v>50000</v>
      </c>
    </row>
    <row r="75" spans="1:9" ht="40.5" x14ac:dyDescent="0.25">
      <c r="B75" s="28" t="s">
        <v>75</v>
      </c>
      <c r="D75" s="26">
        <v>1500</v>
      </c>
    </row>
    <row r="76" spans="1:9" x14ac:dyDescent="0.25">
      <c r="B76" s="29" t="s">
        <v>88</v>
      </c>
      <c r="D76" s="26"/>
    </row>
    <row r="77" spans="1:9" x14ac:dyDescent="0.25">
      <c r="B77" s="27" t="s">
        <v>102</v>
      </c>
      <c r="D77" s="26">
        <v>60000</v>
      </c>
    </row>
    <row r="78" spans="1:9" x14ac:dyDescent="0.25">
      <c r="B78" s="27" t="s">
        <v>89</v>
      </c>
      <c r="D78" s="26">
        <v>3500</v>
      </c>
    </row>
    <row r="79" spans="1:9" x14ac:dyDescent="0.25">
      <c r="B79" s="27" t="s">
        <v>101</v>
      </c>
      <c r="D79" s="26"/>
    </row>
    <row r="80" spans="1:9" x14ac:dyDescent="0.25">
      <c r="B80" s="29" t="s">
        <v>57</v>
      </c>
      <c r="D80" s="26">
        <v>10000</v>
      </c>
    </row>
    <row r="81" spans="2:4" x14ac:dyDescent="0.25">
      <c r="B81" s="25"/>
      <c r="D81" s="26"/>
    </row>
    <row r="82" spans="2:4" ht="14.25" thickBot="1" x14ac:dyDescent="0.3">
      <c r="B82" s="30"/>
      <c r="C82" s="31"/>
      <c r="D82" s="32">
        <f>SUM(D73:D81)</f>
        <v>135000</v>
      </c>
    </row>
  </sheetData>
  <pageMargins left="0.7" right="0.7" top="0.75" bottom="0.75" header="0.3" footer="0.3"/>
  <pageSetup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6B53-9AFB-475B-8D7E-C28B84EDA7ED}">
  <dimension ref="A1:M69"/>
  <sheetViews>
    <sheetView zoomScale="130" zoomScaleNormal="130" workbookViewId="0">
      <selection activeCell="K19" sqref="K19"/>
    </sheetView>
  </sheetViews>
  <sheetFormatPr defaultRowHeight="16.5" x14ac:dyDescent="0.3"/>
  <cols>
    <col min="1" max="1" width="9.42578125" style="1" customWidth="1"/>
    <col min="2" max="2" width="37" style="1" customWidth="1"/>
    <col min="3" max="3" width="6.7109375" style="65" customWidth="1"/>
    <col min="4" max="4" width="10.5703125" style="69" customWidth="1"/>
    <col min="5" max="5" width="5.42578125" style="1" hidden="1" customWidth="1"/>
    <col min="6" max="6" width="12.42578125" style="6" customWidth="1"/>
    <col min="7" max="7" width="10.5703125" style="4" customWidth="1"/>
    <col min="8" max="8" width="4.42578125" style="1" customWidth="1"/>
    <col min="9" max="16384" width="9.140625" style="1"/>
  </cols>
  <sheetData>
    <row r="1" spans="1:13" x14ac:dyDescent="0.3">
      <c r="A1" s="92" t="s">
        <v>3</v>
      </c>
      <c r="B1" s="92" t="s">
        <v>111</v>
      </c>
      <c r="C1" s="35"/>
      <c r="D1" s="36"/>
      <c r="E1" s="34"/>
      <c r="F1" s="37"/>
      <c r="G1" s="38"/>
    </row>
    <row r="2" spans="1:13" x14ac:dyDescent="0.3">
      <c r="A2" s="39" t="s">
        <v>78</v>
      </c>
      <c r="B2" s="39" t="s">
        <v>79</v>
      </c>
      <c r="C2" s="40"/>
      <c r="D2" s="41"/>
      <c r="E2" s="39"/>
      <c r="F2" s="42"/>
      <c r="G2" s="43">
        <v>752000</v>
      </c>
    </row>
    <row r="3" spans="1:13" x14ac:dyDescent="0.3">
      <c r="A3" s="5" t="s">
        <v>4</v>
      </c>
      <c r="B3" s="5"/>
      <c r="C3" s="44"/>
      <c r="D3" s="45"/>
      <c r="E3" s="5"/>
    </row>
    <row r="4" spans="1:13" x14ac:dyDescent="0.3">
      <c r="A4" s="5"/>
      <c r="B4" s="46" t="s">
        <v>97</v>
      </c>
      <c r="C4" s="47"/>
      <c r="D4" s="48"/>
      <c r="E4" s="49"/>
      <c r="F4" s="50">
        <v>120000</v>
      </c>
      <c r="G4" s="51">
        <v>0.15</v>
      </c>
    </row>
    <row r="5" spans="1:13" x14ac:dyDescent="0.3">
      <c r="A5" s="5" t="s">
        <v>1</v>
      </c>
      <c r="B5" s="2" t="s">
        <v>2</v>
      </c>
      <c r="C5" s="3" t="s">
        <v>3</v>
      </c>
      <c r="D5" s="4" t="s">
        <v>3</v>
      </c>
      <c r="E5" s="2"/>
    </row>
    <row r="6" spans="1:13" x14ac:dyDescent="0.3">
      <c r="A6" s="5">
        <v>6111</v>
      </c>
      <c r="B6" s="5" t="s">
        <v>6</v>
      </c>
      <c r="C6" s="44">
        <v>1</v>
      </c>
      <c r="D6" s="45">
        <v>100</v>
      </c>
      <c r="E6" s="5">
        <v>1</v>
      </c>
    </row>
    <row r="7" spans="1:13" x14ac:dyDescent="0.3">
      <c r="A7" s="5">
        <v>6120</v>
      </c>
      <c r="B7" s="5" t="s">
        <v>7</v>
      </c>
      <c r="C7" s="44">
        <v>0.5</v>
      </c>
      <c r="D7" s="45">
        <v>3000</v>
      </c>
      <c r="E7" s="5">
        <v>1</v>
      </c>
    </row>
    <row r="8" spans="1:13" x14ac:dyDescent="0.3">
      <c r="A8" s="5">
        <v>6123</v>
      </c>
      <c r="B8" s="5" t="s">
        <v>8</v>
      </c>
      <c r="C8" s="44">
        <v>0.5</v>
      </c>
      <c r="D8" s="45">
        <v>4000</v>
      </c>
      <c r="E8" s="5">
        <v>1</v>
      </c>
    </row>
    <row r="9" spans="1:13" x14ac:dyDescent="0.3">
      <c r="A9" s="5">
        <v>6140</v>
      </c>
      <c r="B9" s="5" t="s">
        <v>43</v>
      </c>
      <c r="C9" s="52">
        <v>1</v>
      </c>
      <c r="D9" s="45">
        <v>1000</v>
      </c>
      <c r="E9" s="5">
        <v>1</v>
      </c>
      <c r="M9" s="1" t="s">
        <v>96</v>
      </c>
    </row>
    <row r="10" spans="1:13" x14ac:dyDescent="0.3">
      <c r="A10" s="5">
        <v>6150</v>
      </c>
      <c r="B10" s="5" t="s">
        <v>25</v>
      </c>
      <c r="C10" s="44">
        <v>0.9</v>
      </c>
      <c r="D10" s="45">
        <v>39500</v>
      </c>
      <c r="E10" s="5">
        <v>1</v>
      </c>
    </row>
    <row r="11" spans="1:13" x14ac:dyDescent="0.3">
      <c r="A11" s="5">
        <v>6160</v>
      </c>
      <c r="B11" s="5" t="s">
        <v>11</v>
      </c>
      <c r="C11" s="44">
        <v>0.85</v>
      </c>
      <c r="D11" s="45">
        <v>1500</v>
      </c>
      <c r="E11" s="5">
        <v>1</v>
      </c>
      <c r="F11" s="6" t="s">
        <v>54</v>
      </c>
    </row>
    <row r="12" spans="1:13" hidden="1" x14ac:dyDescent="0.3">
      <c r="A12" s="5"/>
      <c r="B12" s="5" t="s">
        <v>26</v>
      </c>
      <c r="C12" s="44"/>
      <c r="D12" s="45"/>
      <c r="E12" s="5"/>
    </row>
    <row r="13" spans="1:13" hidden="1" x14ac:dyDescent="0.3">
      <c r="A13" s="5"/>
      <c r="B13" s="5" t="s">
        <v>27</v>
      </c>
      <c r="C13" s="44"/>
      <c r="D13" s="45"/>
      <c r="E13" s="5"/>
    </row>
    <row r="14" spans="1:13" hidden="1" x14ac:dyDescent="0.3">
      <c r="A14" s="5"/>
      <c r="B14" s="5" t="s">
        <v>28</v>
      </c>
      <c r="C14" s="44"/>
      <c r="D14" s="45"/>
      <c r="E14" s="5"/>
    </row>
    <row r="15" spans="1:13" hidden="1" x14ac:dyDescent="0.3">
      <c r="A15" s="5"/>
      <c r="B15" s="5" t="s">
        <v>29</v>
      </c>
      <c r="C15" s="44"/>
      <c r="D15" s="45"/>
      <c r="E15" s="5"/>
    </row>
    <row r="16" spans="1:13" hidden="1" x14ac:dyDescent="0.3">
      <c r="A16" s="5"/>
      <c r="B16" s="5" t="s">
        <v>30</v>
      </c>
      <c r="C16" s="44"/>
      <c r="D16" s="45"/>
      <c r="E16" s="5"/>
    </row>
    <row r="17" spans="1:9" hidden="1" x14ac:dyDescent="0.3">
      <c r="A17" s="5"/>
      <c r="B17" s="5" t="s">
        <v>31</v>
      </c>
      <c r="C17" s="44"/>
      <c r="D17" s="45"/>
      <c r="E17" s="5"/>
    </row>
    <row r="18" spans="1:9" hidden="1" x14ac:dyDescent="0.3">
      <c r="A18" s="5"/>
      <c r="B18" s="5" t="s">
        <v>61</v>
      </c>
      <c r="C18" s="44"/>
      <c r="D18" s="53"/>
      <c r="E18" s="5"/>
    </row>
    <row r="19" spans="1:9" x14ac:dyDescent="0.3">
      <c r="A19" s="5">
        <v>6170</v>
      </c>
      <c r="B19" s="5" t="s">
        <v>106</v>
      </c>
      <c r="C19" s="44">
        <v>0.5</v>
      </c>
      <c r="D19" s="45">
        <v>3500</v>
      </c>
      <c r="E19" s="5">
        <v>1</v>
      </c>
    </row>
    <row r="20" spans="1:9" x14ac:dyDescent="0.3">
      <c r="A20" s="5">
        <v>6180</v>
      </c>
      <c r="B20" s="5" t="s">
        <v>10</v>
      </c>
      <c r="C20" s="44">
        <v>0.5</v>
      </c>
      <c r="D20" s="45">
        <v>1000</v>
      </c>
      <c r="E20" s="5">
        <v>1</v>
      </c>
    </row>
    <row r="21" spans="1:9" x14ac:dyDescent="0.3">
      <c r="A21" s="5">
        <v>6190</v>
      </c>
      <c r="B21" s="5" t="s">
        <v>50</v>
      </c>
      <c r="C21" s="44">
        <v>0.5</v>
      </c>
      <c r="D21" s="45">
        <v>1000</v>
      </c>
      <c r="E21" s="5">
        <v>1</v>
      </c>
    </row>
    <row r="22" spans="1:9" s="58" customFormat="1" x14ac:dyDescent="0.3">
      <c r="A22" s="54">
        <v>6341</v>
      </c>
      <c r="B22" s="54" t="s">
        <v>69</v>
      </c>
      <c r="C22" s="52">
        <v>1</v>
      </c>
      <c r="D22" s="55">
        <v>10000</v>
      </c>
      <c r="E22" s="54">
        <v>1</v>
      </c>
      <c r="F22" s="56"/>
      <c r="G22" s="57"/>
    </row>
    <row r="23" spans="1:9" x14ac:dyDescent="0.3">
      <c r="A23" s="5">
        <v>6361</v>
      </c>
      <c r="B23" s="5" t="s">
        <v>66</v>
      </c>
      <c r="C23" s="44">
        <v>0.3</v>
      </c>
      <c r="D23" s="45">
        <v>13000</v>
      </c>
      <c r="E23" s="5">
        <v>1</v>
      </c>
      <c r="I23" s="1" t="s">
        <v>54</v>
      </c>
    </row>
    <row r="24" spans="1:9" x14ac:dyDescent="0.3">
      <c r="A24" s="5">
        <v>6362</v>
      </c>
      <c r="B24" s="5" t="s">
        <v>67</v>
      </c>
      <c r="C24" s="44">
        <v>0.15</v>
      </c>
      <c r="D24" s="45">
        <v>7300</v>
      </c>
      <c r="E24" s="5"/>
    </row>
    <row r="25" spans="1:9" x14ac:dyDescent="0.3">
      <c r="A25" s="5">
        <v>6363</v>
      </c>
      <c r="B25" s="5" t="s">
        <v>70</v>
      </c>
      <c r="C25" s="44">
        <v>0.5</v>
      </c>
      <c r="D25" s="45">
        <v>13375</v>
      </c>
      <c r="E25" s="5">
        <v>1</v>
      </c>
      <c r="F25" s="6">
        <v>98275</v>
      </c>
    </row>
    <row r="26" spans="1:9" s="58" customFormat="1" x14ac:dyDescent="0.3">
      <c r="A26" s="54"/>
      <c r="B26" s="54" t="s">
        <v>109</v>
      </c>
      <c r="C26" s="52"/>
      <c r="D26" s="55">
        <v>9500</v>
      </c>
      <c r="E26" s="54"/>
      <c r="F26" s="55">
        <v>9500</v>
      </c>
      <c r="G26" s="57"/>
    </row>
    <row r="27" spans="1:9" x14ac:dyDescent="0.3">
      <c r="A27" s="5"/>
      <c r="B27" s="5"/>
      <c r="C27" s="44"/>
      <c r="D27" s="45"/>
      <c r="E27" s="5"/>
      <c r="F27" s="50">
        <f>SUM(F25:F26)</f>
        <v>107775</v>
      </c>
    </row>
    <row r="28" spans="1:9" x14ac:dyDescent="0.3">
      <c r="A28" s="5"/>
      <c r="B28" s="5"/>
      <c r="C28" s="44"/>
      <c r="D28" s="59"/>
      <c r="E28" s="60"/>
      <c r="F28" s="61"/>
      <c r="G28" s="62"/>
    </row>
    <row r="29" spans="1:9" x14ac:dyDescent="0.3">
      <c r="A29" s="5"/>
      <c r="B29" s="49" t="s">
        <v>94</v>
      </c>
      <c r="C29" s="47"/>
      <c r="D29" s="48"/>
      <c r="E29" s="49"/>
      <c r="F29" s="63">
        <v>80000</v>
      </c>
      <c r="G29" s="64">
        <v>0.1</v>
      </c>
    </row>
    <row r="30" spans="1:9" x14ac:dyDescent="0.3">
      <c r="A30" s="5">
        <v>6315</v>
      </c>
      <c r="B30" s="5" t="s">
        <v>93</v>
      </c>
      <c r="C30" s="44"/>
      <c r="D30" s="45">
        <v>33500</v>
      </c>
      <c r="E30" s="5">
        <v>2</v>
      </c>
    </row>
    <row r="31" spans="1:9" s="58" customFormat="1" x14ac:dyDescent="0.3">
      <c r="A31" s="54">
        <v>6343</v>
      </c>
      <c r="B31" s="54" t="s">
        <v>68</v>
      </c>
      <c r="C31" s="52"/>
      <c r="D31" s="55">
        <v>30000</v>
      </c>
      <c r="E31" s="54">
        <v>2</v>
      </c>
      <c r="F31" s="56"/>
      <c r="G31" s="57"/>
    </row>
    <row r="32" spans="1:9" x14ac:dyDescent="0.3">
      <c r="A32" s="5">
        <v>6361</v>
      </c>
      <c r="B32" s="5" t="s">
        <v>66</v>
      </c>
      <c r="C32" s="44">
        <v>0.3</v>
      </c>
      <c r="D32" s="45">
        <v>13000</v>
      </c>
      <c r="E32" s="5">
        <v>2</v>
      </c>
    </row>
    <row r="33" spans="1:13" s="58" customFormat="1" x14ac:dyDescent="0.3">
      <c r="A33" s="54"/>
      <c r="B33" s="54" t="s">
        <v>109</v>
      </c>
      <c r="C33" s="52"/>
      <c r="D33" s="55">
        <v>4100</v>
      </c>
      <c r="E33" s="54">
        <v>2</v>
      </c>
      <c r="F33" s="56">
        <v>76500</v>
      </c>
      <c r="G33" s="57"/>
    </row>
    <row r="34" spans="1:13" x14ac:dyDescent="0.3">
      <c r="A34" s="5"/>
      <c r="B34" s="5"/>
      <c r="C34" s="44"/>
      <c r="D34" s="45"/>
      <c r="E34" s="5"/>
      <c r="F34" s="6">
        <v>4100</v>
      </c>
      <c r="M34" s="1" t="s">
        <v>59</v>
      </c>
    </row>
    <row r="35" spans="1:13" x14ac:dyDescent="0.3">
      <c r="A35" s="5"/>
      <c r="B35" s="5"/>
      <c r="C35" s="44"/>
      <c r="D35" s="45"/>
      <c r="E35" s="5"/>
      <c r="F35" s="91">
        <f>SUM(F33:F34)</f>
        <v>80600</v>
      </c>
      <c r="H35" s="65"/>
    </row>
    <row r="36" spans="1:13" ht="297" customHeight="1" x14ac:dyDescent="0.3">
      <c r="A36" s="5"/>
      <c r="B36" s="60"/>
      <c r="C36" s="66"/>
      <c r="D36" s="59"/>
      <c r="E36" s="60"/>
      <c r="F36" s="61"/>
      <c r="G36" s="62"/>
      <c r="H36" s="65"/>
    </row>
    <row r="37" spans="1:13" x14ac:dyDescent="0.3">
      <c r="A37" s="5"/>
      <c r="B37" s="46" t="s">
        <v>95</v>
      </c>
      <c r="C37" s="64"/>
      <c r="D37" s="63"/>
      <c r="E37" s="46"/>
      <c r="F37" s="63">
        <v>552000</v>
      </c>
      <c r="G37" s="64">
        <v>0.69</v>
      </c>
      <c r="H37" s="65"/>
    </row>
    <row r="38" spans="1:13" x14ac:dyDescent="0.3">
      <c r="A38" s="5">
        <v>6170</v>
      </c>
      <c r="B38" s="5" t="s">
        <v>44</v>
      </c>
      <c r="C38" s="44"/>
      <c r="D38" s="45">
        <v>3500</v>
      </c>
      <c r="E38" s="5">
        <v>3</v>
      </c>
    </row>
    <row r="39" spans="1:13" x14ac:dyDescent="0.3">
      <c r="A39" s="5">
        <v>6212</v>
      </c>
      <c r="B39" s="5" t="s">
        <v>64</v>
      </c>
      <c r="C39" s="44">
        <v>1</v>
      </c>
      <c r="D39" s="45">
        <v>384400</v>
      </c>
      <c r="E39" s="5">
        <v>3</v>
      </c>
    </row>
    <row r="40" spans="1:13" x14ac:dyDescent="0.3">
      <c r="A40" s="5">
        <v>6214</v>
      </c>
      <c r="B40" s="5" t="s">
        <v>72</v>
      </c>
      <c r="C40" s="44">
        <v>1</v>
      </c>
      <c r="D40" s="45">
        <v>5000</v>
      </c>
      <c r="E40" s="5">
        <v>3</v>
      </c>
    </row>
    <row r="41" spans="1:13" x14ac:dyDescent="0.3">
      <c r="A41" s="5">
        <v>6221</v>
      </c>
      <c r="B41" s="5" t="s">
        <v>65</v>
      </c>
      <c r="C41" s="44"/>
      <c r="D41" s="45">
        <v>8000</v>
      </c>
      <c r="E41" s="5">
        <v>3</v>
      </c>
    </row>
    <row r="42" spans="1:13" x14ac:dyDescent="0.3">
      <c r="A42" s="5">
        <v>6227</v>
      </c>
      <c r="B42" s="5" t="s">
        <v>55</v>
      </c>
      <c r="C42" s="44">
        <v>1</v>
      </c>
      <c r="D42" s="45">
        <v>2500</v>
      </c>
      <c r="E42" s="5"/>
    </row>
    <row r="43" spans="1:13" x14ac:dyDescent="0.3">
      <c r="A43" s="5">
        <v>6241</v>
      </c>
      <c r="B43" s="5" t="s">
        <v>15</v>
      </c>
      <c r="C43" s="44">
        <v>1</v>
      </c>
      <c r="D43" s="45">
        <v>8000</v>
      </c>
      <c r="E43" s="5">
        <v>3</v>
      </c>
    </row>
    <row r="44" spans="1:13" x14ac:dyDescent="0.3">
      <c r="A44" s="5">
        <v>6260</v>
      </c>
      <c r="B44" s="5" t="s">
        <v>18</v>
      </c>
      <c r="C44" s="44">
        <v>1</v>
      </c>
      <c r="D44" s="45">
        <v>4000</v>
      </c>
      <c r="E44" s="5">
        <v>3</v>
      </c>
    </row>
    <row r="45" spans="1:13" x14ac:dyDescent="0.3">
      <c r="A45" s="5">
        <v>6280</v>
      </c>
      <c r="B45" s="5" t="s">
        <v>47</v>
      </c>
      <c r="C45" s="44">
        <v>1</v>
      </c>
      <c r="D45" s="45">
        <v>10500</v>
      </c>
      <c r="E45" s="5"/>
    </row>
    <row r="46" spans="1:13" x14ac:dyDescent="0.3">
      <c r="A46" s="5">
        <v>6290</v>
      </c>
      <c r="B46" s="5" t="s">
        <v>20</v>
      </c>
      <c r="C46" s="44">
        <v>0.5</v>
      </c>
      <c r="D46" s="45">
        <v>6250</v>
      </c>
      <c r="E46" s="5">
        <v>3</v>
      </c>
    </row>
    <row r="47" spans="1:13" x14ac:dyDescent="0.3">
      <c r="A47" s="5">
        <v>6314</v>
      </c>
      <c r="B47" s="5" t="s">
        <v>71</v>
      </c>
      <c r="C47" s="44">
        <v>0.75</v>
      </c>
      <c r="D47" s="45">
        <v>5000</v>
      </c>
      <c r="E47" s="5">
        <v>3</v>
      </c>
    </row>
    <row r="48" spans="1:13" x14ac:dyDescent="0.3">
      <c r="A48" s="5">
        <v>6361</v>
      </c>
      <c r="B48" s="5" t="s">
        <v>66</v>
      </c>
      <c r="C48" s="44">
        <v>0.3</v>
      </c>
      <c r="D48" s="45">
        <v>13000</v>
      </c>
      <c r="E48" s="5">
        <v>3</v>
      </c>
    </row>
    <row r="49" spans="1:9" x14ac:dyDescent="0.3">
      <c r="A49" s="5">
        <v>6362</v>
      </c>
      <c r="B49" s="5" t="s">
        <v>67</v>
      </c>
      <c r="C49" s="44">
        <v>0.85</v>
      </c>
      <c r="D49" s="45">
        <v>62050</v>
      </c>
      <c r="E49" s="5">
        <v>3</v>
      </c>
    </row>
    <row r="50" spans="1:9" x14ac:dyDescent="0.3">
      <c r="A50" s="5">
        <v>6363</v>
      </c>
      <c r="B50" s="5" t="s">
        <v>70</v>
      </c>
      <c r="C50" s="44">
        <v>0.5</v>
      </c>
      <c r="D50" s="45">
        <v>13375</v>
      </c>
      <c r="E50" s="5">
        <v>3</v>
      </c>
    </row>
    <row r="51" spans="1:9" s="58" customFormat="1" x14ac:dyDescent="0.3">
      <c r="A51" s="54"/>
      <c r="B51" s="54" t="s">
        <v>109</v>
      </c>
      <c r="C51" s="52"/>
      <c r="D51" s="55">
        <v>24000</v>
      </c>
      <c r="E51" s="54">
        <v>3</v>
      </c>
      <c r="F51" s="56">
        <v>525575</v>
      </c>
      <c r="G51" s="57"/>
    </row>
    <row r="52" spans="1:9" x14ac:dyDescent="0.3">
      <c r="A52" s="5"/>
      <c r="B52" s="7"/>
      <c r="C52" s="44"/>
      <c r="D52" s="45"/>
      <c r="E52" s="5"/>
      <c r="F52" s="55">
        <v>24000</v>
      </c>
    </row>
    <row r="53" spans="1:9" x14ac:dyDescent="0.3">
      <c r="A53" s="5"/>
      <c r="B53" s="7"/>
      <c r="C53" s="44"/>
      <c r="D53" s="45"/>
      <c r="E53" s="5"/>
      <c r="F53" s="50">
        <f>SUM(F51:F52)</f>
        <v>549575</v>
      </c>
    </row>
    <row r="54" spans="1:9" x14ac:dyDescent="0.3">
      <c r="A54" s="5"/>
      <c r="B54" s="7"/>
      <c r="C54" s="44"/>
      <c r="D54" s="45"/>
      <c r="E54" s="5"/>
      <c r="F54" s="50"/>
    </row>
    <row r="55" spans="1:9" ht="17.25" thickBot="1" x14ac:dyDescent="0.35">
      <c r="A55" s="5"/>
      <c r="B55" s="89" t="s">
        <v>108</v>
      </c>
      <c r="C55" s="44"/>
      <c r="D55" s="67">
        <f>SUM(D6:D53)</f>
        <v>737950</v>
      </c>
      <c r="E55" s="5"/>
      <c r="G55" s="68"/>
      <c r="H55" s="65"/>
    </row>
    <row r="56" spans="1:9" ht="17.25" thickBot="1" x14ac:dyDescent="0.35">
      <c r="A56" s="5"/>
      <c r="B56" s="85"/>
      <c r="C56" s="86"/>
      <c r="D56" s="87"/>
      <c r="E56" s="88"/>
      <c r="G56" s="68"/>
      <c r="H56" s="65"/>
    </row>
    <row r="57" spans="1:9" x14ac:dyDescent="0.3">
      <c r="A57" s="5"/>
      <c r="B57" s="70" t="s">
        <v>38</v>
      </c>
      <c r="C57" s="71"/>
      <c r="D57" s="72">
        <v>32000</v>
      </c>
      <c r="E57" s="73"/>
    </row>
    <row r="58" spans="1:9" x14ac:dyDescent="0.3">
      <c r="A58" s="5"/>
      <c r="B58" s="74" t="s">
        <v>40</v>
      </c>
      <c r="C58" s="52"/>
      <c r="D58" s="55">
        <v>5500</v>
      </c>
      <c r="E58" s="75"/>
      <c r="I58" s="1" t="s">
        <v>54</v>
      </c>
    </row>
    <row r="59" spans="1:9" x14ac:dyDescent="0.3">
      <c r="A59" s="5"/>
      <c r="B59" s="74" t="s">
        <v>41</v>
      </c>
      <c r="C59" s="52"/>
      <c r="D59" s="55">
        <v>5000</v>
      </c>
      <c r="E59" s="75"/>
    </row>
    <row r="60" spans="1:9" x14ac:dyDescent="0.3">
      <c r="A60" s="5"/>
      <c r="B60" s="74" t="s">
        <v>42</v>
      </c>
      <c r="C60" s="52"/>
      <c r="D60" s="55">
        <v>2500</v>
      </c>
      <c r="E60" s="75"/>
    </row>
    <row r="61" spans="1:9" ht="17.25" thickBot="1" x14ac:dyDescent="0.35">
      <c r="A61" s="5"/>
      <c r="B61" s="76"/>
      <c r="C61" s="77"/>
      <c r="D61" s="78">
        <f>SUM(D57:D60)</f>
        <v>45000</v>
      </c>
      <c r="E61" s="79"/>
    </row>
    <row r="62" spans="1:9" x14ac:dyDescent="0.3">
      <c r="A62" s="5"/>
      <c r="B62" s="5"/>
      <c r="C62" s="44"/>
      <c r="D62" s="45"/>
      <c r="E62" s="5"/>
      <c r="F62" s="6" t="s">
        <v>110</v>
      </c>
    </row>
    <row r="63" spans="1:9" x14ac:dyDescent="0.3">
      <c r="A63" s="5"/>
      <c r="B63" s="5"/>
      <c r="C63" s="44"/>
      <c r="D63" s="45"/>
      <c r="E63" s="5"/>
    </row>
    <row r="64" spans="1:9" x14ac:dyDescent="0.3">
      <c r="A64" s="5"/>
      <c r="B64" s="5"/>
      <c r="C64" s="44"/>
      <c r="D64" s="45"/>
      <c r="E64" s="5"/>
    </row>
    <row r="65" spans="1:5" x14ac:dyDescent="0.3">
      <c r="A65" s="5"/>
      <c r="B65" s="5"/>
      <c r="C65" s="44"/>
      <c r="D65" s="45"/>
      <c r="E65" s="5"/>
    </row>
    <row r="66" spans="1:5" x14ac:dyDescent="0.3">
      <c r="A66" s="5"/>
      <c r="B66" s="5"/>
      <c r="C66" s="44"/>
      <c r="D66" s="45"/>
      <c r="E66" s="5"/>
    </row>
    <row r="67" spans="1:5" x14ac:dyDescent="0.3">
      <c r="A67" s="5"/>
      <c r="B67" s="5"/>
      <c r="C67" s="44"/>
      <c r="D67" s="45"/>
    </row>
    <row r="68" spans="1:5" x14ac:dyDescent="0.3">
      <c r="A68" s="5"/>
      <c r="B68" s="5"/>
      <c r="C68" s="44"/>
      <c r="D68" s="45"/>
    </row>
    <row r="69" spans="1:5" x14ac:dyDescent="0.3">
      <c r="A69" s="5"/>
      <c r="B69" s="5"/>
      <c r="C69" s="44"/>
      <c r="D69" s="45"/>
    </row>
  </sheetData>
  <sortState xmlns:xlrd2="http://schemas.microsoft.com/office/spreadsheetml/2017/richdata2" ref="A6:E50">
    <sortCondition ref="E6:E50"/>
  </sortState>
  <pageMargins left="0.7" right="0.7" top="0.5" bottom="0.5" header="0.3" footer="0.3"/>
  <pageSetup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2024</vt:lpstr>
      <vt:lpstr>VTMD Contributions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Sherrie Bakke</dc:creator>
  <cp:lastModifiedBy>Sherrie Bakke</cp:lastModifiedBy>
  <cp:lastPrinted>2023-12-11T20:10:58Z</cp:lastPrinted>
  <dcterms:created xsi:type="dcterms:W3CDTF">2023-10-16T17:18:38Z</dcterms:created>
  <dcterms:modified xsi:type="dcterms:W3CDTF">2023-12-11T20:11:27Z</dcterms:modified>
</cp:coreProperties>
</file>