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3\10-2023\"/>
    </mc:Choice>
  </mc:AlternateContent>
  <xr:revisionPtr revIDLastSave="0" documentId="13_ncr:1_{6DF25898-C21A-4CD1-AAC6-AF12B05A6284}" xr6:coauthVersionLast="47" xr6:coauthVersionMax="47" xr10:uidLastSave="{00000000-0000-0000-0000-000000000000}"/>
  <bookViews>
    <workbookView xWindow="28680" yWindow="-120" windowWidth="24240" windowHeight="13140" xr2:uid="{85323D98-AE6B-422A-A3EF-046319D3B965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" i="1" l="1"/>
  <c r="C4" i="2"/>
</calcChain>
</file>

<file path=xl/sharedStrings.xml><?xml version="1.0" encoding="utf-8"?>
<sst xmlns="http://schemas.openxmlformats.org/spreadsheetml/2006/main" count="139" uniqueCount="128">
  <si>
    <t>Month</t>
  </si>
  <si>
    <t>2016 to 2017</t>
  </si>
  <si>
    <t>2017 to 2018</t>
  </si>
  <si>
    <t>2018 to 2019</t>
  </si>
  <si>
    <t>2019 to 2020</t>
  </si>
  <si>
    <t>2020 to 2021</t>
  </si>
  <si>
    <t>2021 to 2022</t>
  </si>
  <si>
    <t>2022 to 2023</t>
  </si>
  <si>
    <t>Totals</t>
  </si>
  <si>
    <t>January</t>
  </si>
  <si>
    <t>      158,497.44</t>
  </si>
  <si>
    <t>      177,674.18</t>
  </si>
  <si>
    <t>      173,462.99</t>
  </si>
  <si>
    <t>      203,602.13</t>
  </si>
  <si>
    <t>      186,806.50</t>
  </si>
  <si>
    <t>      262,643.96</t>
  </si>
  <si>
    <t>   1,441,273.61</t>
  </si>
  <si>
    <t>February</t>
  </si>
  <si>
    <t>      254,555.01</t>
  </si>
  <si>
    <t>      299,004.72</t>
  </si>
  <si>
    <t>      280,056.86</t>
  </si>
  <si>
    <t>      317,285.08</t>
  </si>
  <si>
    <t>      196,163.05</t>
  </si>
  <si>
    <t>      395,148.02</t>
  </si>
  <si>
    <t>   2,167,039.60</t>
  </si>
  <si>
    <t>March</t>
  </si>
  <si>
    <t>      222,082.53</t>
  </si>
  <si>
    <t>      241,750.02</t>
  </si>
  <si>
    <t>      239,280.83</t>
  </si>
  <si>
    <t>      141,775.38</t>
  </si>
  <si>
    <t>      288,631.48</t>
  </si>
  <si>
    <t>      381,370.54</t>
  </si>
  <si>
    <t>   1,903,861.65</t>
  </si>
  <si>
    <t>April</t>
  </si>
  <si>
    <t>      248,011.05</t>
  </si>
  <si>
    <t>      273,570.33</t>
  </si>
  <si>
    <t>      259,375.09</t>
  </si>
  <si>
    <t>        74,994.40</t>
  </si>
  <si>
    <t>      324,696.30</t>
  </si>
  <si>
    <t>      412,147.11</t>
  </si>
  <si>
    <t>   2,004,742.12</t>
  </si>
  <si>
    <t>May</t>
  </si>
  <si>
    <t>      256,459.53</t>
  </si>
  <si>
    <t>      314,165.49</t>
  </si>
  <si>
    <t>      293,576.26</t>
  </si>
  <si>
    <t>      123,586.48</t>
  </si>
  <si>
    <t>      379,215.70</t>
  </si>
  <si>
    <t>      414,837.85</t>
  </si>
  <si>
    <t>   2,200,746.12</t>
  </si>
  <si>
    <t>June</t>
  </si>
  <si>
    <t>      279,797.89</t>
  </si>
  <si>
    <t>      278,685.84</t>
  </si>
  <si>
    <t>      305,403.98</t>
  </si>
  <si>
    <t>      191,194.86</t>
  </si>
  <si>
    <t>      417,759.77</t>
  </si>
  <si>
    <t>      444,007.78</t>
  </si>
  <si>
    <t>   1,916,850.12</t>
  </si>
  <si>
    <t>July</t>
  </si>
  <si>
    <t>      270,582.28</t>
  </si>
  <si>
    <t>      313,153.56</t>
  </si>
  <si>
    <t>      313,105.01</t>
  </si>
  <si>
    <t>      316,403.39</t>
  </si>
  <si>
    <t>      258,022.65</t>
  </si>
  <si>
    <t>      462,769.42</t>
  </si>
  <si>
    <t>      445,178.40</t>
  </si>
  <si>
    <t>   2,379,214.71</t>
  </si>
  <si>
    <t>August</t>
  </si>
  <si>
    <t>      254,380.67</t>
  </si>
  <si>
    <t>      289,033.54</t>
  </si>
  <si>
    <t>      300,771.55</t>
  </si>
  <si>
    <t>      307,017.32</t>
  </si>
  <si>
    <t>      268,048.28</t>
  </si>
  <si>
    <t>      414,676.65</t>
  </si>
  <si>
    <t>      428,768.43</t>
  </si>
  <si>
    <t>   2,262,696.44</t>
  </si>
  <si>
    <t>September</t>
  </si>
  <si>
    <t>      228,647.59</t>
  </si>
  <si>
    <t>      270,285.43</t>
  </si>
  <si>
    <t>      270,431.67</t>
  </si>
  <si>
    <t>      294,062.56</t>
  </si>
  <si>
    <t>      290,229.11</t>
  </si>
  <si>
    <t>      406,699.39</t>
  </si>
  <si>
    <t>      379,411.46</t>
  </si>
  <si>
    <t>   2,139,767.21</t>
  </si>
  <si>
    <t>October</t>
  </si>
  <si>
    <t>      242,807.62</t>
  </si>
  <si>
    <t>      263,729.67</t>
  </si>
  <si>
    <t>      269,802.57</t>
  </si>
  <si>
    <t>      310,212.33</t>
  </si>
  <si>
    <t>      291,029.26</t>
  </si>
  <si>
    <t>      396,524.89</t>
  </si>
  <si>
    <t>      387,350.93</t>
  </si>
  <si>
    <t>   2,161,457.27</t>
  </si>
  <si>
    <t>November</t>
  </si>
  <si>
    <t>      188,073.29</t>
  </si>
  <si>
    <t>      204,320.88</t>
  </si>
  <si>
    <t>      206,670.06</t>
  </si>
  <si>
    <t>      223,461.43</t>
  </si>
  <si>
    <t>      230,337.25</t>
  </si>
  <si>
    <t>      307,625.59</t>
  </si>
  <si>
    <t>      302,464.83</t>
  </si>
  <si>
    <t>   1,662,953.33</t>
  </si>
  <si>
    <t>December</t>
  </si>
  <si>
    <t>      152,664.36</t>
  </si>
  <si>
    <t>      168,765.24</t>
  </si>
  <si>
    <t>      170,212.27</t>
  </si>
  <si>
    <t>      202,647.26</t>
  </si>
  <si>
    <t>      176,276.59</t>
  </si>
  <si>
    <t>      259,762.84</t>
  </si>
  <si>
    <t>      260,301.31</t>
  </si>
  <si>
    <t>   1,390,629.87</t>
  </si>
  <si>
    <t> 2,928,691.77</t>
  </si>
  <si>
    <t> 3,115,843.71</t>
  </si>
  <si>
    <t> 3,204,960.30</t>
  </si>
  <si>
    <t> 2,566,381.47</t>
  </si>
  <si>
    <t> 4,041,331.58</t>
  </si>
  <si>
    <t> 4,513,630.62</t>
  </si>
  <si>
    <t> 23,631,232.05</t>
  </si>
  <si>
    <t>California Visits</t>
  </si>
  <si>
    <t>2023 to 2024</t>
  </si>
  <si>
    <t>2024 to 2025</t>
  </si>
  <si>
    <t>2025 to 2026</t>
  </si>
  <si>
    <t>2026 to 2027</t>
  </si>
  <si>
    <t>Park Visitation</t>
  </si>
  <si>
    <t>119.02% (12.56)</t>
  </si>
  <si>
    <r>
      <t xml:space="preserve">8% </t>
    </r>
    <r>
      <rPr>
        <b/>
        <sz val="8"/>
        <color rgb="FF00B050"/>
        <rFont val="Century Gothic"/>
        <family val="2"/>
      </rPr>
      <t>(estimate)</t>
    </r>
  </si>
  <si>
    <t>13% (September)</t>
  </si>
  <si>
    <t>Visalia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</si>
</sst>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entury Gothic"/>
      <family val="2"/>
    </font>
    <font>
      <sz val="12"/>
      <color rgb="FF000000"/>
      <name val="Century Gothic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2"/>
      <color rgb="FF00B050"/>
      <name val="Century Gothic"/>
      <family val="2"/>
    </font>
    <font>
      <b/>
      <sz val="12"/>
      <color theme="4" tint="-0.499984740745262"/>
      <name val="Century Gothic"/>
      <family val="2"/>
    </font>
    <font>
      <b/>
      <sz val="12"/>
      <color theme="4" tint="-0.249977111117893"/>
      <name val="Century Gothic"/>
      <family val="2"/>
    </font>
    <font>
      <b/>
      <sz val="10"/>
      <color theme="1"/>
      <name val="Century Gothic"/>
      <family val="2"/>
    </font>
    <font>
      <b/>
      <sz val="8"/>
      <color rgb="FF00B050"/>
      <name val="Century Gothic"/>
      <family val="2"/>
    </font>
    <font>
      <b/>
      <sz val="11"/>
      <color rgb="FF000000"/>
      <name val="Century Gothic"/>
      <family val="2"/>
    </font>
    <font>
      <b/>
      <sz val="12"/>
      <color theme="9" tint="-0.499984740745262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1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9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9" fillId="0" borderId="1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4" fillId="5" borderId="1" xfId="0" applyFont="1" applyFill="1" applyBorder="1"/>
    <xf numFmtId="9" fontId="7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right"/>
    </xf>
    <xf numFmtId="9" fontId="8" fillId="5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9" fontId="6" fillId="4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10" fontId="6" fillId="4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left"/>
    </xf>
    <xf numFmtId="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0" fontId="12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A10A4-766D-4009-9C59-15FF8E0899FC}">
  <dimension ref="A1:V31"/>
  <sheetViews>
    <sheetView tabSelected="1" workbookViewId="0">
      <selection activeCell="P19" sqref="P19"/>
    </sheetView>
  </sheetViews>
  <sheetFormatPr defaultRowHeight="17.25" x14ac:dyDescent="0.3"/>
  <cols>
    <col min="1" max="1" width="17.140625" style="13" customWidth="1"/>
    <col min="2" max="2" width="14.28515625" style="14" hidden="1" customWidth="1"/>
    <col min="3" max="3" width="18.7109375" style="14" hidden="1" customWidth="1"/>
    <col min="4" max="4" width="14.5703125" style="14" hidden="1" customWidth="1"/>
    <col min="5" max="5" width="16.7109375" style="14" hidden="1" customWidth="1"/>
    <col min="6" max="6" width="16.5703125" style="14" hidden="1" customWidth="1"/>
    <col min="7" max="7" width="19.85546875" style="14" hidden="1" customWidth="1"/>
    <col min="8" max="8" width="15.85546875" style="14" hidden="1" customWidth="1"/>
    <col min="9" max="9" width="18.28515625" style="14" hidden="1" customWidth="1"/>
    <col min="10" max="10" width="15.28515625" style="14" customWidth="1"/>
    <col min="11" max="11" width="21.140625" style="15" hidden="1" customWidth="1"/>
    <col min="12" max="12" width="15.5703125" style="14" customWidth="1"/>
    <col min="13" max="13" width="20" style="14" hidden="1" customWidth="1"/>
    <col min="14" max="14" width="14.42578125" style="14" customWidth="1"/>
    <col min="15" max="15" width="20" style="16" customWidth="1"/>
    <col min="16" max="16" width="19" style="16" customWidth="1"/>
    <col min="17" max="17" width="16.7109375" style="13" hidden="1" customWidth="1"/>
    <col min="18" max="18" width="14.7109375" style="14" hidden="1" customWidth="1"/>
    <col min="19" max="19" width="14.42578125" style="14" hidden="1" customWidth="1"/>
    <col min="20" max="20" width="14.5703125" style="14" hidden="1" customWidth="1"/>
    <col min="21" max="21" width="14" style="14" hidden="1" customWidth="1"/>
    <col min="22" max="16384" width="9.140625" style="1"/>
  </cols>
  <sheetData>
    <row r="1" spans="1:22" ht="15" x14ac:dyDescent="0.2">
      <c r="A1" s="20" t="s">
        <v>0</v>
      </c>
      <c r="B1" s="20">
        <v>2016</v>
      </c>
      <c r="C1" s="20">
        <v>2017</v>
      </c>
      <c r="D1" s="20" t="s">
        <v>1</v>
      </c>
      <c r="E1" s="20">
        <v>2018</v>
      </c>
      <c r="F1" s="20" t="s">
        <v>2</v>
      </c>
      <c r="G1" s="20">
        <v>2019</v>
      </c>
      <c r="H1" s="20" t="s">
        <v>3</v>
      </c>
      <c r="I1" s="20">
        <v>2020</v>
      </c>
      <c r="J1" s="20" t="s">
        <v>4</v>
      </c>
      <c r="K1" s="20">
        <v>2021</v>
      </c>
      <c r="L1" s="20" t="s">
        <v>5</v>
      </c>
      <c r="M1" s="20">
        <v>2022</v>
      </c>
      <c r="N1" s="20" t="s">
        <v>6</v>
      </c>
      <c r="O1" s="20">
        <v>2023</v>
      </c>
      <c r="P1" s="20" t="s">
        <v>7</v>
      </c>
      <c r="Q1" s="3" t="s">
        <v>8</v>
      </c>
      <c r="R1" s="18" t="s">
        <v>119</v>
      </c>
      <c r="S1" s="18" t="s">
        <v>120</v>
      </c>
      <c r="T1" s="18" t="s">
        <v>121</v>
      </c>
      <c r="U1" s="18" t="s">
        <v>122</v>
      </c>
      <c r="V1" s="2"/>
    </row>
    <row r="2" spans="1:22" x14ac:dyDescent="0.3">
      <c r="A2" s="4" t="s">
        <v>9</v>
      </c>
      <c r="B2" s="5"/>
      <c r="C2" s="5" t="s">
        <v>10</v>
      </c>
      <c r="D2" s="6"/>
      <c r="E2" s="5" t="s">
        <v>11</v>
      </c>
      <c r="F2" s="7">
        <v>0.121</v>
      </c>
      <c r="G2" s="5" t="s">
        <v>12</v>
      </c>
      <c r="H2" s="7">
        <v>-2.3699999999999999E-2</v>
      </c>
      <c r="I2" s="5" t="s">
        <v>13</v>
      </c>
      <c r="J2" s="7">
        <v>0.17369999999999999</v>
      </c>
      <c r="K2" s="8" t="s">
        <v>14</v>
      </c>
      <c r="L2" s="7">
        <v>-8.2500000000000004E-2</v>
      </c>
      <c r="M2" s="5" t="s">
        <v>15</v>
      </c>
      <c r="N2" s="7">
        <v>0.40600000000000003</v>
      </c>
      <c r="O2" s="21">
        <v>278586.40999999997</v>
      </c>
      <c r="P2" s="7">
        <v>6.0699999999999997E-2</v>
      </c>
      <c r="Q2" s="9" t="s">
        <v>16</v>
      </c>
      <c r="R2" s="10"/>
      <c r="S2" s="10"/>
      <c r="T2" s="10"/>
      <c r="U2" s="10"/>
      <c r="V2" s="2"/>
    </row>
    <row r="3" spans="1:22" x14ac:dyDescent="0.3">
      <c r="A3" s="4" t="s">
        <v>17</v>
      </c>
      <c r="B3" s="5"/>
      <c r="C3" s="5" t="s">
        <v>18</v>
      </c>
      <c r="D3" s="6"/>
      <c r="E3" s="5" t="s">
        <v>19</v>
      </c>
      <c r="F3" s="7">
        <v>0.17460000000000001</v>
      </c>
      <c r="G3" s="5" t="s">
        <v>20</v>
      </c>
      <c r="H3" s="7">
        <v>-6.3399999999999998E-2</v>
      </c>
      <c r="I3" s="5" t="s">
        <v>21</v>
      </c>
      <c r="J3" s="7">
        <v>0.13289999999999999</v>
      </c>
      <c r="K3" s="8" t="s">
        <v>22</v>
      </c>
      <c r="L3" s="7">
        <v>-0.38169999999999998</v>
      </c>
      <c r="M3" s="5" t="s">
        <v>23</v>
      </c>
      <c r="N3" s="7">
        <v>1.0144</v>
      </c>
      <c r="O3" s="21">
        <v>424826.86</v>
      </c>
      <c r="P3" s="7">
        <v>7.51E-2</v>
      </c>
      <c r="Q3" s="9" t="s">
        <v>24</v>
      </c>
      <c r="R3" s="10"/>
      <c r="S3" s="10"/>
      <c r="T3" s="10"/>
      <c r="U3" s="10"/>
      <c r="V3" s="2"/>
    </row>
    <row r="4" spans="1:22" x14ac:dyDescent="0.3">
      <c r="A4" s="4" t="s">
        <v>25</v>
      </c>
      <c r="B4" s="5"/>
      <c r="C4" s="5" t="s">
        <v>26</v>
      </c>
      <c r="D4" s="6"/>
      <c r="E4" s="5" t="s">
        <v>27</v>
      </c>
      <c r="F4" s="7">
        <v>8.8599999999999998E-2</v>
      </c>
      <c r="G4" s="5" t="s">
        <v>28</v>
      </c>
      <c r="H4" s="7">
        <v>-1.0200000000000001E-2</v>
      </c>
      <c r="I4" s="5" t="s">
        <v>29</v>
      </c>
      <c r="J4" s="7">
        <v>-0.40749999999999997</v>
      </c>
      <c r="K4" s="8" t="s">
        <v>30</v>
      </c>
      <c r="L4" s="7">
        <v>1.0358000000000001</v>
      </c>
      <c r="M4" s="5" t="s">
        <v>31</v>
      </c>
      <c r="N4" s="7">
        <v>0.32129999999999997</v>
      </c>
      <c r="O4" s="22">
        <v>388970.87</v>
      </c>
      <c r="P4" s="7">
        <v>1.9900000000000001E-2</v>
      </c>
      <c r="Q4" s="9" t="s">
        <v>32</v>
      </c>
      <c r="R4" s="10"/>
      <c r="S4" s="10"/>
      <c r="T4" s="10"/>
      <c r="U4" s="10"/>
      <c r="V4" s="2"/>
    </row>
    <row r="5" spans="1:22" x14ac:dyDescent="0.3">
      <c r="A5" s="4" t="s">
        <v>33</v>
      </c>
      <c r="B5" s="5"/>
      <c r="C5" s="5" t="s">
        <v>34</v>
      </c>
      <c r="D5" s="6"/>
      <c r="E5" s="5" t="s">
        <v>35</v>
      </c>
      <c r="F5" s="7">
        <v>0.1031</v>
      </c>
      <c r="G5" s="5" t="s">
        <v>36</v>
      </c>
      <c r="H5" s="7">
        <v>-5.1900000000000002E-2</v>
      </c>
      <c r="I5" s="5" t="s">
        <v>37</v>
      </c>
      <c r="J5" s="7">
        <v>-0.71089999999999998</v>
      </c>
      <c r="K5" s="8" t="s">
        <v>38</v>
      </c>
      <c r="L5" s="7">
        <v>3.3296000000000001</v>
      </c>
      <c r="M5" s="5" t="s">
        <v>39</v>
      </c>
      <c r="N5" s="7">
        <v>0.26929999999999998</v>
      </c>
      <c r="O5" s="22">
        <v>411947.84</v>
      </c>
      <c r="P5" s="7">
        <v>-5.0000000000000001E-4</v>
      </c>
      <c r="Q5" s="9" t="s">
        <v>40</v>
      </c>
      <c r="R5" s="10"/>
      <c r="S5" s="10"/>
      <c r="T5" s="10"/>
      <c r="U5" s="10"/>
      <c r="V5" s="2"/>
    </row>
    <row r="6" spans="1:22" x14ac:dyDescent="0.3">
      <c r="A6" s="4" t="s">
        <v>41</v>
      </c>
      <c r="B6" s="5"/>
      <c r="C6" s="5" t="s">
        <v>42</v>
      </c>
      <c r="D6" s="6"/>
      <c r="E6" s="5" t="s">
        <v>43</v>
      </c>
      <c r="F6" s="7">
        <v>0.22500000000000001</v>
      </c>
      <c r="G6" s="5" t="s">
        <v>44</v>
      </c>
      <c r="H6" s="7">
        <v>-6.5500000000000003E-2</v>
      </c>
      <c r="I6" s="5" t="s">
        <v>45</v>
      </c>
      <c r="J6" s="7">
        <v>-0.57899999999999996</v>
      </c>
      <c r="K6" s="8" t="s">
        <v>46</v>
      </c>
      <c r="L6" s="7">
        <v>2.0684</v>
      </c>
      <c r="M6" s="5" t="s">
        <v>47</v>
      </c>
      <c r="N6" s="7">
        <v>9.3899999999999997E-2</v>
      </c>
      <c r="O6" s="22">
        <v>418904.81</v>
      </c>
      <c r="P6" s="7">
        <v>9.7999999999999997E-3</v>
      </c>
      <c r="Q6" s="9" t="s">
        <v>48</v>
      </c>
      <c r="R6" s="10"/>
      <c r="S6" s="10"/>
      <c r="T6" s="10"/>
      <c r="U6" s="10"/>
      <c r="V6" s="2"/>
    </row>
    <row r="7" spans="1:22" x14ac:dyDescent="0.3">
      <c r="A7" s="4" t="s">
        <v>49</v>
      </c>
      <c r="B7" s="5"/>
      <c r="C7" s="5" t="s">
        <v>50</v>
      </c>
      <c r="D7" s="6"/>
      <c r="E7" s="5" t="s">
        <v>51</v>
      </c>
      <c r="F7" s="7">
        <v>-4.0000000000000001E-3</v>
      </c>
      <c r="G7" s="5" t="s">
        <v>52</v>
      </c>
      <c r="H7" s="7">
        <v>9.5899999999999999E-2</v>
      </c>
      <c r="I7" s="5" t="s">
        <v>53</v>
      </c>
      <c r="J7" s="7">
        <v>-0.374</v>
      </c>
      <c r="K7" s="8" t="s">
        <v>54</v>
      </c>
      <c r="L7" s="7">
        <v>1.1850000000000001</v>
      </c>
      <c r="M7" s="5" t="s">
        <v>55</v>
      </c>
      <c r="N7" s="7">
        <v>6.2799999999999995E-2</v>
      </c>
      <c r="O7" s="22">
        <v>407062.22</v>
      </c>
      <c r="P7" s="8">
        <v>-8.32</v>
      </c>
      <c r="Q7" s="9" t="s">
        <v>56</v>
      </c>
      <c r="R7" s="10"/>
      <c r="S7" s="10"/>
      <c r="T7" s="10"/>
      <c r="U7" s="10"/>
      <c r="V7" s="2"/>
    </row>
    <row r="8" spans="1:22" x14ac:dyDescent="0.3">
      <c r="A8" s="4" t="s">
        <v>57</v>
      </c>
      <c r="B8" s="5" t="s">
        <v>58</v>
      </c>
      <c r="C8" s="5" t="s">
        <v>59</v>
      </c>
      <c r="D8" s="7">
        <v>0.1573</v>
      </c>
      <c r="E8" s="5" t="s">
        <v>60</v>
      </c>
      <c r="F8" s="7">
        <v>-2.0000000000000001E-4</v>
      </c>
      <c r="G8" s="5" t="s">
        <v>61</v>
      </c>
      <c r="H8" s="7">
        <v>1.0500000000000001E-2</v>
      </c>
      <c r="I8" s="5" t="s">
        <v>62</v>
      </c>
      <c r="J8" s="7">
        <v>-0.1845</v>
      </c>
      <c r="K8" s="8" t="s">
        <v>63</v>
      </c>
      <c r="L8" s="7">
        <v>0.79349999999999998</v>
      </c>
      <c r="M8" s="5" t="s">
        <v>64</v>
      </c>
      <c r="N8" s="7">
        <v>-3.7999999999999999E-2</v>
      </c>
      <c r="O8" s="22">
        <v>425964.27</v>
      </c>
      <c r="P8" s="8">
        <v>-4.32</v>
      </c>
      <c r="Q8" s="9" t="s">
        <v>65</v>
      </c>
      <c r="R8" s="10"/>
      <c r="S8" s="10"/>
      <c r="T8" s="10"/>
      <c r="U8" s="10"/>
      <c r="V8" s="2"/>
    </row>
    <row r="9" spans="1:22" x14ac:dyDescent="0.3">
      <c r="A9" s="4" t="s">
        <v>66</v>
      </c>
      <c r="B9" s="5" t="s">
        <v>67</v>
      </c>
      <c r="C9" s="5" t="s">
        <v>68</v>
      </c>
      <c r="D9" s="7">
        <v>0.13619999999999999</v>
      </c>
      <c r="E9" s="5" t="s">
        <v>69</v>
      </c>
      <c r="F9" s="7">
        <v>4.0599999999999997E-2</v>
      </c>
      <c r="G9" s="5" t="s">
        <v>70</v>
      </c>
      <c r="H9" s="7">
        <v>2.0799999999999999E-2</v>
      </c>
      <c r="I9" s="5" t="s">
        <v>71</v>
      </c>
      <c r="J9" s="7">
        <v>-0.12690000000000001</v>
      </c>
      <c r="K9" s="8" t="s">
        <v>72</v>
      </c>
      <c r="L9" s="7">
        <v>0.54700000000000004</v>
      </c>
      <c r="M9" s="5" t="s">
        <v>73</v>
      </c>
      <c r="N9" s="7">
        <v>3.4000000000000002E-2</v>
      </c>
      <c r="O9" s="21">
        <v>421097.23</v>
      </c>
      <c r="P9" s="8">
        <v>-1.79</v>
      </c>
      <c r="Q9" s="9" t="s">
        <v>74</v>
      </c>
      <c r="R9" s="10"/>
      <c r="S9" s="10"/>
      <c r="T9" s="10"/>
      <c r="U9" s="10"/>
      <c r="V9" s="2"/>
    </row>
    <row r="10" spans="1:22" x14ac:dyDescent="0.3">
      <c r="A10" s="4" t="s">
        <v>75</v>
      </c>
      <c r="B10" s="5" t="s">
        <v>76</v>
      </c>
      <c r="C10" s="5" t="s">
        <v>77</v>
      </c>
      <c r="D10" s="7">
        <v>0.18210000000000001</v>
      </c>
      <c r="E10" s="5" t="s">
        <v>78</v>
      </c>
      <c r="F10" s="7">
        <v>5.0000000000000001E-4</v>
      </c>
      <c r="G10" s="5" t="s">
        <v>79</v>
      </c>
      <c r="H10" s="7">
        <v>8.7400000000000005E-2</v>
      </c>
      <c r="I10" s="5" t="s">
        <v>80</v>
      </c>
      <c r="J10" s="7">
        <v>-1.2999999999999999E-2</v>
      </c>
      <c r="K10" s="8" t="s">
        <v>81</v>
      </c>
      <c r="L10" s="7">
        <v>0.40129999999999999</v>
      </c>
      <c r="M10" s="5" t="s">
        <v>82</v>
      </c>
      <c r="N10" s="7">
        <v>-6.7100000000000007E-2</v>
      </c>
      <c r="O10" s="21">
        <v>405002.51</v>
      </c>
      <c r="P10" s="7">
        <v>6.7400000000000002E-2</v>
      </c>
      <c r="Q10" s="9" t="s">
        <v>83</v>
      </c>
      <c r="R10" s="10"/>
      <c r="S10" s="10"/>
      <c r="T10" s="10"/>
      <c r="U10" s="10"/>
      <c r="V10" s="2"/>
    </row>
    <row r="11" spans="1:22" x14ac:dyDescent="0.3">
      <c r="A11" s="4" t="s">
        <v>84</v>
      </c>
      <c r="B11" s="5" t="s">
        <v>85</v>
      </c>
      <c r="C11" s="5" t="s">
        <v>86</v>
      </c>
      <c r="D11" s="7">
        <v>8.6199999999999999E-2</v>
      </c>
      <c r="E11" s="5" t="s">
        <v>87</v>
      </c>
      <c r="F11" s="7">
        <v>2.3E-2</v>
      </c>
      <c r="G11" s="5" t="s">
        <v>88</v>
      </c>
      <c r="H11" s="7">
        <v>0.14979999999999999</v>
      </c>
      <c r="I11" s="5" t="s">
        <v>89</v>
      </c>
      <c r="J11" s="7">
        <v>-6.1800000000000001E-2</v>
      </c>
      <c r="K11" s="8" t="s">
        <v>90</v>
      </c>
      <c r="L11" s="7">
        <v>0.36249999999999999</v>
      </c>
      <c r="M11" s="5" t="s">
        <v>91</v>
      </c>
      <c r="N11" s="7">
        <v>-2.3099999999999999E-2</v>
      </c>
      <c r="O11" s="8"/>
      <c r="P11" s="8"/>
      <c r="Q11" s="9" t="s">
        <v>92</v>
      </c>
      <c r="R11" s="10"/>
      <c r="S11" s="10"/>
      <c r="T11" s="10"/>
      <c r="U11" s="10"/>
      <c r="V11" s="2"/>
    </row>
    <row r="12" spans="1:22" x14ac:dyDescent="0.3">
      <c r="A12" s="4" t="s">
        <v>93</v>
      </c>
      <c r="B12" s="5" t="s">
        <v>94</v>
      </c>
      <c r="C12" s="5" t="s">
        <v>95</v>
      </c>
      <c r="D12" s="7">
        <v>8.6400000000000005E-2</v>
      </c>
      <c r="E12" s="5" t="s">
        <v>96</v>
      </c>
      <c r="F12" s="7">
        <v>1.15E-2</v>
      </c>
      <c r="G12" s="5" t="s">
        <v>97</v>
      </c>
      <c r="H12" s="7">
        <v>8.1199999999999994E-2</v>
      </c>
      <c r="I12" s="5" t="s">
        <v>98</v>
      </c>
      <c r="J12" s="7">
        <v>3.0800000000000001E-2</v>
      </c>
      <c r="K12" s="8" t="s">
        <v>99</v>
      </c>
      <c r="L12" s="7">
        <v>0.33550000000000002</v>
      </c>
      <c r="M12" s="5" t="s">
        <v>100</v>
      </c>
      <c r="N12" s="7">
        <v>-1.6799999999999999E-2</v>
      </c>
      <c r="O12" s="8"/>
      <c r="P12" s="8"/>
      <c r="Q12" s="9" t="s">
        <v>101</v>
      </c>
      <c r="R12" s="10"/>
      <c r="S12" s="10"/>
      <c r="T12" s="10"/>
      <c r="U12" s="10"/>
      <c r="V12" s="2"/>
    </row>
    <row r="13" spans="1:22" x14ac:dyDescent="0.3">
      <c r="A13" s="4" t="s">
        <v>102</v>
      </c>
      <c r="B13" s="5" t="s">
        <v>103</v>
      </c>
      <c r="C13" s="5" t="s">
        <v>104</v>
      </c>
      <c r="D13" s="7">
        <v>0.1055</v>
      </c>
      <c r="E13" s="5" t="s">
        <v>105</v>
      </c>
      <c r="F13" s="7">
        <v>8.6E-3</v>
      </c>
      <c r="G13" s="5" t="s">
        <v>106</v>
      </c>
      <c r="H13" s="7">
        <v>0.19059999999999999</v>
      </c>
      <c r="I13" s="5" t="s">
        <v>107</v>
      </c>
      <c r="J13" s="7">
        <v>-0.13009999999999999</v>
      </c>
      <c r="K13" s="8" t="s">
        <v>108</v>
      </c>
      <c r="L13" s="7">
        <v>0.47360000000000002</v>
      </c>
      <c r="M13" s="5" t="s">
        <v>109</v>
      </c>
      <c r="N13" s="7">
        <v>2.0999999999999999E-3</v>
      </c>
      <c r="O13" s="8"/>
      <c r="P13" s="8"/>
      <c r="Q13" s="9" t="s">
        <v>110</v>
      </c>
      <c r="R13" s="10"/>
      <c r="S13" s="10"/>
      <c r="T13" s="10"/>
      <c r="U13" s="10"/>
      <c r="V13" s="2"/>
    </row>
    <row r="14" spans="1:22" x14ac:dyDescent="0.3">
      <c r="A14" s="33" t="s">
        <v>127</v>
      </c>
      <c r="B14" s="34">
        <v>1337155.81</v>
      </c>
      <c r="C14" s="35" t="s">
        <v>111</v>
      </c>
      <c r="D14" s="36" t="s">
        <v>124</v>
      </c>
      <c r="E14" s="35" t="s">
        <v>112</v>
      </c>
      <c r="F14" s="36">
        <v>6.3899999999999998E-2</v>
      </c>
      <c r="G14" s="35" t="s">
        <v>113</v>
      </c>
      <c r="H14" s="36">
        <v>2.86E-2</v>
      </c>
      <c r="I14" s="35" t="s">
        <v>114</v>
      </c>
      <c r="J14" s="36">
        <v>-0.19919999999999999</v>
      </c>
      <c r="K14" s="35" t="s">
        <v>115</v>
      </c>
      <c r="L14" s="36">
        <v>0.57469999999999999</v>
      </c>
      <c r="M14" s="35" t="s">
        <v>116</v>
      </c>
      <c r="N14" s="36">
        <v>0.1169</v>
      </c>
      <c r="O14" s="34">
        <f>SUM(O2:O13)</f>
        <v>3582363.0200000005</v>
      </c>
      <c r="P14" s="36">
        <v>8.7999999999999995E-2</v>
      </c>
      <c r="Q14" s="9" t="s">
        <v>117</v>
      </c>
      <c r="R14" s="10"/>
      <c r="S14" s="10"/>
      <c r="T14" s="10"/>
      <c r="U14" s="10"/>
      <c r="V14" s="2"/>
    </row>
    <row r="15" spans="1:22" s="2" customFormat="1" x14ac:dyDescent="0.3">
      <c r="A15" s="28" t="s">
        <v>118</v>
      </c>
      <c r="B15" s="29"/>
      <c r="C15" s="29"/>
      <c r="D15" s="30">
        <v>0.02</v>
      </c>
      <c r="E15" s="31"/>
      <c r="F15" s="32">
        <v>2.8000000000000001E-2</v>
      </c>
      <c r="G15" s="31"/>
      <c r="H15" s="32">
        <v>1.6E-2</v>
      </c>
      <c r="I15" s="31"/>
      <c r="J15" s="30">
        <v>-0.51</v>
      </c>
      <c r="K15" s="31"/>
      <c r="L15" s="30">
        <v>0.52</v>
      </c>
      <c r="M15" s="29"/>
      <c r="N15" s="30">
        <v>0.21</v>
      </c>
      <c r="O15" s="29"/>
      <c r="P15" s="30" t="s">
        <v>125</v>
      </c>
      <c r="Q15" s="11"/>
      <c r="R15" s="12">
        <v>0.05</v>
      </c>
      <c r="S15" s="12">
        <v>0.04</v>
      </c>
      <c r="T15" s="12">
        <v>0.03</v>
      </c>
      <c r="U15" s="12">
        <v>0.03</v>
      </c>
    </row>
    <row r="16" spans="1:22" x14ac:dyDescent="0.3">
      <c r="A16" s="23" t="s">
        <v>123</v>
      </c>
      <c r="B16" s="24"/>
      <c r="C16" s="24"/>
      <c r="D16" s="24"/>
      <c r="E16" s="24"/>
      <c r="F16" s="24"/>
      <c r="G16" s="24"/>
      <c r="H16" s="24"/>
      <c r="I16" s="24"/>
      <c r="J16" s="25">
        <v>-0.31</v>
      </c>
      <c r="K16" s="26"/>
      <c r="L16" s="27">
        <v>0.43</v>
      </c>
      <c r="M16" s="24"/>
      <c r="N16" s="27">
        <v>0.1</v>
      </c>
      <c r="O16" s="25" t="s">
        <v>126</v>
      </c>
      <c r="P16" s="27">
        <v>-0.32</v>
      </c>
    </row>
    <row r="20" spans="10:12" x14ac:dyDescent="0.3">
      <c r="J20" s="19"/>
    </row>
    <row r="21" spans="10:12" x14ac:dyDescent="0.3">
      <c r="J21" s="19"/>
    </row>
    <row r="22" spans="10:12" x14ac:dyDescent="0.3">
      <c r="J22" s="19"/>
    </row>
    <row r="23" spans="10:12" x14ac:dyDescent="0.3">
      <c r="J23" s="19"/>
    </row>
    <row r="24" spans="10:12" x14ac:dyDescent="0.3">
      <c r="J24" s="19"/>
      <c r="L24" s="17"/>
    </row>
    <row r="25" spans="10:12" x14ac:dyDescent="0.3">
      <c r="J25" s="19"/>
    </row>
    <row r="26" spans="10:12" x14ac:dyDescent="0.3">
      <c r="J26" s="19"/>
    </row>
    <row r="27" spans="10:12" x14ac:dyDescent="0.3">
      <c r="J27" s="19"/>
    </row>
    <row r="28" spans="10:12" x14ac:dyDescent="0.3">
      <c r="J28" s="19"/>
    </row>
    <row r="29" spans="10:12" x14ac:dyDescent="0.3">
      <c r="J29" s="19"/>
    </row>
    <row r="30" spans="10:12" x14ac:dyDescent="0.3">
      <c r="J30" s="19"/>
    </row>
    <row r="31" spans="10:12" x14ac:dyDescent="0.3">
      <c r="J31" s="19"/>
    </row>
  </sheetData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248C4-9D4C-490C-A9F8-CDD4A7B6698E}">
  <dimension ref="C4:C15"/>
  <sheetViews>
    <sheetView workbookViewId="0">
      <selection activeCell="J20" sqref="J20"/>
    </sheetView>
  </sheetViews>
  <sheetFormatPr defaultRowHeight="15" x14ac:dyDescent="0.25"/>
  <cols>
    <col min="3" max="3" width="22.85546875" customWidth="1"/>
  </cols>
  <sheetData>
    <row r="4" spans="3:3" ht="17.25" x14ac:dyDescent="0.25">
      <c r="C4" s="5" t="e">
        <f>SUM(E5 Sheet1!J18:J31)</f>
        <v>#VALUE!</v>
      </c>
    </row>
    <row r="5" spans="3:3" ht="17.25" x14ac:dyDescent="0.25">
      <c r="C5" s="5" t="s">
        <v>23</v>
      </c>
    </row>
    <row r="6" spans="3:3" ht="17.25" x14ac:dyDescent="0.25">
      <c r="C6" s="5" t="s">
        <v>31</v>
      </c>
    </row>
    <row r="7" spans="3:3" ht="17.25" x14ac:dyDescent="0.25">
      <c r="C7" s="5" t="s">
        <v>39</v>
      </c>
    </row>
    <row r="8" spans="3:3" ht="17.25" x14ac:dyDescent="0.25">
      <c r="C8" s="5" t="s">
        <v>47</v>
      </c>
    </row>
    <row r="9" spans="3:3" ht="17.25" x14ac:dyDescent="0.25">
      <c r="C9" s="5" t="s">
        <v>55</v>
      </c>
    </row>
    <row r="10" spans="3:3" ht="17.25" x14ac:dyDescent="0.25">
      <c r="C10" s="5" t="s">
        <v>64</v>
      </c>
    </row>
    <row r="11" spans="3:3" ht="17.25" x14ac:dyDescent="0.25">
      <c r="C11" s="5" t="s">
        <v>73</v>
      </c>
    </row>
    <row r="12" spans="3:3" ht="17.25" x14ac:dyDescent="0.25">
      <c r="C12" s="5" t="s">
        <v>82</v>
      </c>
    </row>
    <row r="13" spans="3:3" ht="17.25" x14ac:dyDescent="0.25">
      <c r="C13" s="5" t="s">
        <v>91</v>
      </c>
    </row>
    <row r="14" spans="3:3" ht="17.25" x14ac:dyDescent="0.25">
      <c r="C14" s="5" t="s">
        <v>100</v>
      </c>
    </row>
    <row r="15" spans="3:3" ht="17.25" x14ac:dyDescent="0.25">
      <c r="C15" s="5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2ED02-0EB7-48C0-A8A3-AB12A9282C6F}">
  <dimension ref="H1:H8"/>
  <sheetViews>
    <sheetView topLeftCell="H1" workbookViewId="0">
      <selection activeCell="H1" sqref="H1:H8"/>
    </sheetView>
  </sheetViews>
  <sheetFormatPr defaultColWidth="15.85546875" defaultRowHeight="15" x14ac:dyDescent="0.25"/>
  <sheetData>
    <row r="1" spans="8:8" x14ac:dyDescent="0.25">
      <c r="H1">
        <v>278586.40999999997</v>
      </c>
    </row>
    <row r="2" spans="8:8" x14ac:dyDescent="0.25">
      <c r="H2">
        <v>424826.86</v>
      </c>
    </row>
    <row r="3" spans="8:8" x14ac:dyDescent="0.25">
      <c r="H3">
        <v>388970.87</v>
      </c>
    </row>
    <row r="4" spans="8:8" x14ac:dyDescent="0.25">
      <c r="H4">
        <v>411947.84</v>
      </c>
    </row>
    <row r="5" spans="8:8" x14ac:dyDescent="0.25">
      <c r="H5">
        <v>418904.81</v>
      </c>
    </row>
    <row r="6" spans="8:8" x14ac:dyDescent="0.25">
      <c r="H6">
        <v>407062.22</v>
      </c>
    </row>
    <row r="7" spans="8:8" x14ac:dyDescent="0.25">
      <c r="H7">
        <v>425964.27</v>
      </c>
    </row>
    <row r="8" spans="8:8" x14ac:dyDescent="0.25">
      <c r="H8">
        <v>421097.23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Sherrie Bakke</dc:creator>
  <cp:lastModifiedBy>Sherrie Bakke</cp:lastModifiedBy>
  <cp:lastPrinted>2023-08-03T22:14:32Z</cp:lastPrinted>
  <dcterms:created xsi:type="dcterms:W3CDTF">2023-08-01T18:51:40Z</dcterms:created>
  <dcterms:modified xsi:type="dcterms:W3CDTF">2023-11-02T21:36:49Z</dcterms:modified>
</cp:coreProperties>
</file>